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mantje/Library/Mobile Documents/com~apple~CloudDocs/Zwemvereniging/"/>
    </mc:Choice>
  </mc:AlternateContent>
  <xr:revisionPtr revIDLastSave="0" documentId="13_ncr:1_{2161AB62-A229-604A-8991-AD64B8DDAF83}" xr6:coauthVersionLast="36" xr6:coauthVersionMax="36" xr10:uidLastSave="{00000000-0000-0000-0000-000000000000}"/>
  <bookViews>
    <workbookView xWindow="0" yWindow="500" windowWidth="28800" windowHeight="15980" xr2:uid="{A329D11D-5AF9-4770-AC56-3C414B08DDEE}"/>
  </bookViews>
  <sheets>
    <sheet name="Planning huur 2026" sheetId="1" r:id="rId1"/>
  </sheets>
  <definedNames>
    <definedName name="_xlnm.Print_Area" localSheetId="0">'Planning huur 2026'!$A$1:$N$180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6" i="1" l="1"/>
  <c r="F176" i="1"/>
  <c r="G176" i="1"/>
  <c r="H176" i="1"/>
  <c r="I176" i="1"/>
  <c r="E176" i="1"/>
  <c r="F171" i="1"/>
  <c r="G171" i="1"/>
  <c r="H171" i="1"/>
  <c r="I171" i="1"/>
  <c r="E171" i="1"/>
  <c r="D18" i="1"/>
  <c r="D17" i="1"/>
  <c r="D16" i="1"/>
  <c r="D15" i="1"/>
  <c r="D13" i="1"/>
  <c r="D14" i="1" s="1"/>
  <c r="D12" i="1"/>
  <c r="D11" i="1"/>
  <c r="D6" i="1"/>
  <c r="D7" i="1"/>
  <c r="D8" i="1" s="1"/>
  <c r="D9" i="1" s="1"/>
  <c r="D10" i="1" s="1"/>
  <c r="J171" i="1" l="1"/>
  <c r="D19" i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F159" i="1"/>
  <c r="G159" i="1"/>
  <c r="H159" i="1"/>
  <c r="I159" i="1"/>
  <c r="E159" i="1"/>
  <c r="D4" i="1" l="1"/>
  <c r="D5" i="1" s="1"/>
  <c r="I178" i="1" l="1"/>
  <c r="H178" i="1"/>
  <c r="G178" i="1"/>
  <c r="F178" i="1"/>
  <c r="E178" i="1"/>
  <c r="I173" i="1"/>
  <c r="G173" i="1"/>
  <c r="F173" i="1"/>
  <c r="H173" i="1"/>
  <c r="E173" i="1"/>
  <c r="F166" i="1"/>
  <c r="E166" i="1"/>
  <c r="I166" i="1"/>
  <c r="H166" i="1"/>
  <c r="G166" i="1"/>
  <c r="C5" i="1"/>
  <c r="A5" i="1"/>
  <c r="C4" i="1"/>
  <c r="A4" i="1"/>
  <c r="C3" i="1"/>
  <c r="A3" i="1"/>
  <c r="J173" i="1" l="1"/>
  <c r="J174" i="1" s="1"/>
  <c r="J178" i="1"/>
  <c r="J179" i="1" s="1"/>
  <c r="J166" i="1"/>
  <c r="J159" i="1"/>
  <c r="C6" i="1" l="1"/>
  <c r="A6" i="1"/>
  <c r="C7" i="1" l="1"/>
  <c r="A7" i="1"/>
  <c r="C8" i="1" l="1"/>
  <c r="A8" i="1"/>
  <c r="C9" i="1" l="1"/>
  <c r="A9" i="1"/>
  <c r="C10" i="1" l="1"/>
  <c r="A10" i="1"/>
  <c r="C11" i="1" l="1"/>
  <c r="A11" i="1"/>
  <c r="C12" i="1" l="1"/>
  <c r="A12" i="1"/>
  <c r="C13" i="1" l="1"/>
  <c r="A13" i="1"/>
  <c r="C14" i="1" l="1"/>
  <c r="A14" i="1"/>
  <c r="C15" i="1" l="1"/>
  <c r="A15" i="1"/>
  <c r="C16" i="1" l="1"/>
  <c r="A16" i="1"/>
  <c r="C17" i="1" l="1"/>
  <c r="A17" i="1"/>
  <c r="C18" i="1" l="1"/>
  <c r="A18" i="1"/>
  <c r="C19" i="1" l="1"/>
  <c r="A19" i="1"/>
  <c r="C20" i="1" l="1"/>
  <c r="A20" i="1"/>
  <c r="C21" i="1" l="1"/>
  <c r="A21" i="1"/>
  <c r="C22" i="1" l="1"/>
  <c r="A22" i="1"/>
  <c r="C23" i="1" l="1"/>
  <c r="A23" i="1"/>
  <c r="C24" i="1" l="1"/>
  <c r="A24" i="1"/>
  <c r="C25" i="1" l="1"/>
  <c r="A25" i="1"/>
  <c r="C26" i="1" l="1"/>
  <c r="A26" i="1"/>
  <c r="C27" i="1" l="1"/>
  <c r="A27" i="1"/>
  <c r="C28" i="1" l="1"/>
  <c r="A28" i="1"/>
  <c r="C29" i="1" l="1"/>
  <c r="A29" i="1"/>
  <c r="C30" i="1" l="1"/>
  <c r="A30" i="1"/>
  <c r="C31" i="1" l="1"/>
  <c r="A31" i="1"/>
  <c r="C32" i="1" l="1"/>
  <c r="A32" i="1"/>
  <c r="C33" i="1" l="1"/>
  <c r="A33" i="1"/>
  <c r="C34" i="1" l="1"/>
  <c r="A34" i="1"/>
  <c r="C35" i="1" l="1"/>
  <c r="A35" i="1"/>
  <c r="C36" i="1" l="1"/>
  <c r="A36" i="1"/>
  <c r="C37" i="1" l="1"/>
  <c r="A37" i="1"/>
  <c r="C38" i="1" l="1"/>
  <c r="A38" i="1"/>
  <c r="C39" i="1" l="1"/>
  <c r="A39" i="1"/>
  <c r="C40" i="1" l="1"/>
  <c r="A40" i="1"/>
  <c r="C41" i="1" l="1"/>
  <c r="A41" i="1"/>
  <c r="C42" i="1" l="1"/>
  <c r="A42" i="1"/>
  <c r="C43" i="1" l="1"/>
  <c r="A43" i="1"/>
  <c r="C44" i="1" l="1"/>
  <c r="A44" i="1"/>
  <c r="C45" i="1" l="1"/>
  <c r="A45" i="1"/>
  <c r="C46" i="1" l="1"/>
  <c r="A46" i="1"/>
  <c r="C47" i="1" l="1"/>
  <c r="A47" i="1"/>
  <c r="C48" i="1" l="1"/>
  <c r="A48" i="1"/>
  <c r="C49" i="1" l="1"/>
  <c r="A49" i="1"/>
  <c r="C50" i="1" l="1"/>
  <c r="A50" i="1"/>
  <c r="C51" i="1" l="1"/>
  <c r="A51" i="1"/>
  <c r="C52" i="1" l="1"/>
  <c r="A52" i="1"/>
  <c r="C53" i="1" l="1"/>
  <c r="A53" i="1"/>
  <c r="C54" i="1" l="1"/>
  <c r="A54" i="1"/>
  <c r="C55" i="1" l="1"/>
  <c r="A55" i="1"/>
  <c r="C56" i="1" l="1"/>
  <c r="A56" i="1"/>
  <c r="C57" i="1" l="1"/>
  <c r="A57" i="1"/>
  <c r="C58" i="1" l="1"/>
  <c r="A58" i="1"/>
  <c r="C59" i="1" l="1"/>
  <c r="A59" i="1"/>
  <c r="C60" i="1" l="1"/>
  <c r="A60" i="1"/>
  <c r="C61" i="1" l="1"/>
  <c r="A61" i="1"/>
  <c r="C62" i="1" l="1"/>
  <c r="A62" i="1"/>
  <c r="C63" i="1" l="1"/>
  <c r="A63" i="1"/>
  <c r="C64" i="1" l="1"/>
  <c r="A64" i="1"/>
  <c r="C65" i="1" l="1"/>
  <c r="A65" i="1"/>
  <c r="C66" i="1" l="1"/>
  <c r="A66" i="1"/>
  <c r="C67" i="1" l="1"/>
  <c r="A67" i="1"/>
  <c r="C68" i="1" l="1"/>
  <c r="A68" i="1"/>
  <c r="C69" i="1" l="1"/>
  <c r="A69" i="1"/>
  <c r="C70" i="1" l="1"/>
  <c r="A70" i="1"/>
  <c r="C71" i="1" l="1"/>
  <c r="A71" i="1"/>
  <c r="C72" i="1" l="1"/>
  <c r="A72" i="1"/>
  <c r="C73" i="1" l="1"/>
  <c r="A73" i="1"/>
  <c r="C74" i="1" l="1"/>
  <c r="A74" i="1"/>
  <c r="C75" i="1" l="1"/>
  <c r="A75" i="1"/>
  <c r="C76" i="1" l="1"/>
  <c r="A76" i="1"/>
  <c r="C77" i="1" l="1"/>
  <c r="A77" i="1"/>
  <c r="C78" i="1" l="1"/>
  <c r="A78" i="1"/>
  <c r="C79" i="1" l="1"/>
  <c r="A79" i="1"/>
  <c r="C80" i="1" l="1"/>
  <c r="A80" i="1"/>
  <c r="C81" i="1" l="1"/>
  <c r="A81" i="1"/>
  <c r="C82" i="1" l="1"/>
  <c r="A82" i="1"/>
  <c r="C83" i="1" l="1"/>
  <c r="A83" i="1"/>
  <c r="C84" i="1" l="1"/>
  <c r="A84" i="1"/>
  <c r="C85" i="1" l="1"/>
  <c r="A85" i="1"/>
  <c r="C86" i="1" l="1"/>
  <c r="A86" i="1"/>
  <c r="C87" i="1" l="1"/>
  <c r="A87" i="1"/>
  <c r="C88" i="1" l="1"/>
  <c r="A88" i="1"/>
  <c r="C89" i="1" l="1"/>
  <c r="A89" i="1"/>
  <c r="C90" i="1" l="1"/>
  <c r="A90" i="1"/>
  <c r="C91" i="1" l="1"/>
  <c r="A91" i="1"/>
  <c r="C92" i="1" l="1"/>
  <c r="A92" i="1"/>
  <c r="C93" i="1" l="1"/>
  <c r="A93" i="1"/>
  <c r="C94" i="1" l="1"/>
  <c r="A94" i="1"/>
  <c r="C95" i="1" l="1"/>
  <c r="A95" i="1"/>
  <c r="C96" i="1" l="1"/>
  <c r="A96" i="1"/>
  <c r="C97" i="1" l="1"/>
  <c r="A97" i="1"/>
  <c r="C98" i="1" l="1"/>
  <c r="A98" i="1"/>
  <c r="C99" i="1" l="1"/>
  <c r="A99" i="1"/>
  <c r="C100" i="1" l="1"/>
  <c r="A100" i="1"/>
  <c r="C101" i="1" l="1"/>
  <c r="A101" i="1"/>
  <c r="C102" i="1" l="1"/>
  <c r="A102" i="1"/>
  <c r="C103" i="1" l="1"/>
  <c r="A103" i="1"/>
  <c r="C104" i="1" l="1"/>
  <c r="A104" i="1"/>
  <c r="C105" i="1" l="1"/>
  <c r="A105" i="1"/>
  <c r="C106" i="1" l="1"/>
  <c r="A106" i="1"/>
  <c r="C107" i="1" l="1"/>
  <c r="A107" i="1"/>
  <c r="C108" i="1" l="1"/>
  <c r="A108" i="1"/>
  <c r="C109" i="1" l="1"/>
  <c r="A109" i="1"/>
  <c r="C110" i="1" l="1"/>
  <c r="A110" i="1"/>
  <c r="C111" i="1" l="1"/>
  <c r="A111" i="1"/>
  <c r="C112" i="1" l="1"/>
  <c r="A112" i="1"/>
  <c r="C113" i="1" l="1"/>
  <c r="A113" i="1"/>
  <c r="C114" i="1" l="1"/>
  <c r="A114" i="1"/>
  <c r="C115" i="1" l="1"/>
  <c r="A115" i="1"/>
  <c r="C116" i="1" l="1"/>
  <c r="A116" i="1"/>
  <c r="C117" i="1" l="1"/>
  <c r="A117" i="1"/>
  <c r="C118" i="1" l="1"/>
  <c r="A118" i="1"/>
  <c r="C119" i="1" l="1"/>
  <c r="A119" i="1"/>
  <c r="C120" i="1" l="1"/>
  <c r="A120" i="1"/>
  <c r="C121" i="1" l="1"/>
  <c r="A121" i="1"/>
  <c r="C122" i="1" l="1"/>
  <c r="A122" i="1"/>
  <c r="C123" i="1" l="1"/>
  <c r="A123" i="1"/>
  <c r="C124" i="1" l="1"/>
  <c r="A124" i="1"/>
  <c r="C125" i="1" l="1"/>
  <c r="A125" i="1"/>
  <c r="C126" i="1" l="1"/>
  <c r="A126" i="1"/>
  <c r="C127" i="1" l="1"/>
  <c r="A127" i="1"/>
  <c r="C128" i="1" l="1"/>
  <c r="A128" i="1"/>
  <c r="C129" i="1" l="1"/>
  <c r="A129" i="1"/>
  <c r="C130" i="1" l="1"/>
  <c r="A130" i="1"/>
  <c r="C131" i="1" l="1"/>
  <c r="A131" i="1"/>
  <c r="C132" i="1" l="1"/>
  <c r="A132" i="1"/>
  <c r="C133" i="1" l="1"/>
  <c r="A133" i="1"/>
  <c r="C134" i="1" l="1"/>
  <c r="A134" i="1"/>
  <c r="C135" i="1" l="1"/>
  <c r="A135" i="1"/>
  <c r="C136" i="1" l="1"/>
  <c r="A136" i="1"/>
  <c r="C137" i="1" l="1"/>
  <c r="A137" i="1"/>
  <c r="C138" i="1" l="1"/>
  <c r="A138" i="1"/>
  <c r="C139" i="1" l="1"/>
  <c r="A139" i="1"/>
  <c r="C140" i="1" l="1"/>
  <c r="A140" i="1"/>
  <c r="C141" i="1" l="1"/>
  <c r="A141" i="1"/>
  <c r="C142" i="1" l="1"/>
  <c r="A142" i="1"/>
  <c r="C143" i="1" l="1"/>
  <c r="A143" i="1"/>
  <c r="A144" i="1" l="1"/>
  <c r="C144" i="1"/>
  <c r="C145" i="1" l="1"/>
  <c r="A145" i="1"/>
  <c r="A146" i="1" l="1"/>
  <c r="C146" i="1"/>
  <c r="A147" i="1" l="1"/>
  <c r="C147" i="1"/>
  <c r="A148" i="1" l="1"/>
  <c r="C148" i="1"/>
  <c r="A149" i="1" l="1"/>
  <c r="C149" i="1"/>
  <c r="A150" i="1" l="1"/>
  <c r="C150" i="1"/>
  <c r="A151" i="1" l="1"/>
  <c r="C151" i="1"/>
  <c r="A152" i="1" l="1"/>
  <c r="C152" i="1"/>
  <c r="A153" i="1" l="1"/>
  <c r="C153" i="1"/>
  <c r="A154" i="1" l="1"/>
  <c r="C154" i="1"/>
  <c r="A155" i="1" l="1"/>
  <c r="C155" i="1"/>
  <c r="C156" i="1" l="1"/>
  <c r="A156" i="1"/>
  <c r="C157" i="1" l="1"/>
  <c r="A157" i="1"/>
  <c r="A158" i="1" l="1"/>
  <c r="C158" i="1"/>
</calcChain>
</file>

<file path=xl/sharedStrings.xml><?xml version="1.0" encoding="utf-8"?>
<sst xmlns="http://schemas.openxmlformats.org/spreadsheetml/2006/main" count="59" uniqueCount="26">
  <si>
    <t>H</t>
  </si>
  <si>
    <t>L</t>
  </si>
  <si>
    <t>dinsdag</t>
  </si>
  <si>
    <t>kerstvakantie</t>
  </si>
  <si>
    <t>donderdag</t>
  </si>
  <si>
    <t>vrijdag</t>
  </si>
  <si>
    <t>zomervakantie</t>
  </si>
  <si>
    <t>voorjaarsvakantie, alleen masters</t>
  </si>
  <si>
    <t>meivakantie, alleen masters</t>
  </si>
  <si>
    <t>kerstdiner basisscholen</t>
  </si>
  <si>
    <t>voorjaarsvakantie, alleen trimzwemmers</t>
  </si>
  <si>
    <t>Huur per uur</t>
  </si>
  <si>
    <t>1e halfjaar</t>
  </si>
  <si>
    <t>Per maand</t>
  </si>
  <si>
    <t>2e halfjaar</t>
  </si>
  <si>
    <t>Totaal uren badhuur</t>
  </si>
  <si>
    <t>week eerder stoppen</t>
  </si>
  <si>
    <t>meivakantie, alleen trimzwemmers</t>
  </si>
  <si>
    <t>weeknummer</t>
  </si>
  <si>
    <t>dagnr.</t>
  </si>
  <si>
    <t>dag</t>
  </si>
  <si>
    <t>datum</t>
  </si>
  <si>
    <t>herfstvakantie, alleen masters</t>
  </si>
  <si>
    <t>herfstvakantie, alleen trimzwemmers</t>
  </si>
  <si>
    <t>Avondvierdaagse</t>
  </si>
  <si>
    <t>Hemelvaartsdag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</si>
</sst>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  <xf numFmtId="0" fontId="2" fillId="0" borderId="0" xfId="0" applyFont="1"/>
    <xf numFmtId="9" fontId="0" fillId="0" borderId="0" xfId="2" applyFont="1"/>
    <xf numFmtId="0" fontId="0" fillId="0" borderId="1" xfId="0" applyBorder="1"/>
    <xf numFmtId="164" fontId="0" fillId="0" borderId="0" xfId="1" applyFont="1" applyFill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0" fillId="0" borderId="1" xfId="0" applyNumberForma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165100</xdr:colOff>
      <xdr:row>1</xdr:row>
      <xdr:rowOff>381000</xdr:rowOff>
    </xdr:from>
    <xdr:to>
      <xdr:col>15</xdr:col>
      <xdr:colOff>355600</xdr:colOff>
      <xdr:row>23</xdr:row>
      <xdr:rowOff>47625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9A29F79-8A29-CC4A-A63F-69D5B40563F3}"/>
            </a:ext>
          </a:extLst>
        </xdr:cNvPr>
        <xdr:cNvSpPr txBox="1"/>
      </xdr:nvSpPr>
      <xdr:spPr>
        <a:xfrm>
          <a:off x="9563100" y="571500"/>
          <a:ext cx="3594100" cy="407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Uitgangspunten bij het samenstellen rooster.</a:t>
          </a:r>
        </a:p>
        <a:p>
          <a:endParaRPr lang="nl-NL" sz="1100"/>
        </a:p>
        <a:p>
          <a:r>
            <a:rPr lang="nl-NL" sz="1100"/>
            <a:t>Geen zwemmen</a:t>
          </a:r>
          <a:r>
            <a:rPr lang="nl-NL" sz="1100" baseline="0"/>
            <a:t> tijdens:</a:t>
          </a:r>
        </a:p>
        <a:p>
          <a:r>
            <a:rPr lang="nl-NL" sz="1100" baseline="0"/>
            <a:t>- hemelvaartsdag</a:t>
          </a:r>
        </a:p>
        <a:p>
          <a:r>
            <a:rPr lang="nl-NL" sz="1100" baseline="0"/>
            <a:t>- week vóór de zomervakantie scholen</a:t>
          </a:r>
        </a:p>
        <a:p>
          <a:r>
            <a:rPr lang="nl-NL" sz="1100" baseline="0"/>
            <a:t>- zomervakantie</a:t>
          </a:r>
        </a:p>
        <a:p>
          <a:r>
            <a:rPr lang="nl-NL" sz="1100" baseline="0"/>
            <a:t>- kerstavond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kerstvakantie</a:t>
          </a:r>
          <a:endParaRPr lang="nl-NL">
            <a:effectLst/>
          </a:endParaRPr>
        </a:p>
        <a:p>
          <a:endParaRPr lang="nl-NL" sz="1100" baseline="0"/>
        </a:p>
        <a:p>
          <a:r>
            <a:rPr lang="nl-NL" sz="1100" baseline="0"/>
            <a:t>Alleen zwemmen voor masters en trimzwemmers tijdens:</a:t>
          </a:r>
        </a:p>
        <a:p>
          <a:r>
            <a:rPr lang="nl-NL" sz="1100" baseline="0"/>
            <a:t>- voorjaarsvakantie</a:t>
          </a:r>
        </a:p>
        <a:p>
          <a:r>
            <a:rPr lang="nl-NL" sz="1100" baseline="0"/>
            <a:t>- meivakantie</a:t>
          </a:r>
        </a:p>
        <a:p>
          <a:r>
            <a:rPr lang="nl-NL" sz="1100" baseline="0"/>
            <a:t>- herfstvakantie</a:t>
          </a:r>
        </a:p>
        <a:p>
          <a:r>
            <a:rPr lang="nl-NL" sz="1100" baseline="0"/>
            <a:t>- donderdag vóór de kerst (kerstdiner basisschool)</a:t>
          </a:r>
        </a:p>
        <a:p>
          <a:r>
            <a:rPr lang="nl-NL" sz="1100" baseline="0"/>
            <a:t>- wandel 4- daagse</a:t>
          </a:r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3728-4789-489B-B4D3-CF7F872197AE}">
  <sheetPr>
    <pageSetUpPr fitToPage="1"/>
  </sheetPr>
  <dimension ref="A1:S180"/>
  <sheetViews>
    <sheetView tabSelected="1" topLeftCell="A45" workbookViewId="0">
      <selection activeCell="J60" sqref="J60"/>
    </sheetView>
  </sheetViews>
  <sheetFormatPr baseColWidth="10" defaultColWidth="8.83203125" defaultRowHeight="15" x14ac:dyDescent="0.2"/>
  <cols>
    <col min="2" max="3" width="9" customWidth="1"/>
    <col min="4" max="4" width="10.5" customWidth="1"/>
    <col min="5" max="5" width="11.6640625" bestFit="1" customWidth="1"/>
    <col min="6" max="9" width="10.83203125" bestFit="1" customWidth="1"/>
    <col min="10" max="10" width="13.33203125" customWidth="1"/>
    <col min="13" max="13" width="27" bestFit="1" customWidth="1"/>
  </cols>
  <sheetData>
    <row r="1" spans="1:19" x14ac:dyDescent="0.2">
      <c r="E1" t="s">
        <v>0</v>
      </c>
      <c r="F1" t="s">
        <v>1</v>
      </c>
      <c r="G1" t="s">
        <v>0</v>
      </c>
      <c r="H1" t="s">
        <v>1</v>
      </c>
      <c r="I1" t="s">
        <v>0</v>
      </c>
    </row>
    <row r="2" spans="1:19" ht="32" x14ac:dyDescent="0.2">
      <c r="A2" s="9" t="s">
        <v>18</v>
      </c>
      <c r="B2" t="s">
        <v>19</v>
      </c>
      <c r="C2" t="s">
        <v>20</v>
      </c>
      <c r="D2" t="s">
        <v>21</v>
      </c>
    </row>
    <row r="3" spans="1:19" x14ac:dyDescent="0.2">
      <c r="A3">
        <f>WEEKNUM(D3)</f>
        <v>1</v>
      </c>
      <c r="B3" s="8">
        <v>6</v>
      </c>
      <c r="C3" s="8" t="str">
        <f>VLOOKUP(B3,$R$3:$S$5,2,0)</f>
        <v>vrijdag</v>
      </c>
      <c r="D3" s="1">
        <v>46024</v>
      </c>
      <c r="E3" s="2"/>
      <c r="F3" s="2"/>
      <c r="G3" s="2"/>
      <c r="H3" s="2"/>
      <c r="I3" s="2"/>
      <c r="J3" t="s">
        <v>3</v>
      </c>
      <c r="R3">
        <v>3</v>
      </c>
      <c r="S3" t="s">
        <v>2</v>
      </c>
    </row>
    <row r="4" spans="1:19" x14ac:dyDescent="0.2">
      <c r="A4">
        <f t="shared" ref="A4:A67" si="0">WEEKNUM(D4)</f>
        <v>2</v>
      </c>
      <c r="B4" s="8">
        <v>3</v>
      </c>
      <c r="C4" s="8" t="str">
        <f t="shared" ref="C4:C67" si="1">VLOOKUP(B4,$R$3:$S$5,2,0)</f>
        <v>dinsdag</v>
      </c>
      <c r="D4" s="1">
        <f>D3+4</f>
        <v>46028</v>
      </c>
      <c r="E4">
        <v>1</v>
      </c>
      <c r="F4">
        <v>1</v>
      </c>
      <c r="R4">
        <v>5</v>
      </c>
      <c r="S4" t="s">
        <v>4</v>
      </c>
    </row>
    <row r="5" spans="1:19" x14ac:dyDescent="0.2">
      <c r="A5">
        <f t="shared" si="0"/>
        <v>2</v>
      </c>
      <c r="B5" s="8">
        <v>5</v>
      </c>
      <c r="C5" s="8" t="str">
        <f t="shared" si="1"/>
        <v>donderdag</v>
      </c>
      <c r="D5" s="1">
        <f>D4+2</f>
        <v>46030</v>
      </c>
      <c r="G5">
        <v>1</v>
      </c>
      <c r="H5">
        <v>1</v>
      </c>
      <c r="R5">
        <v>6</v>
      </c>
      <c r="S5" t="s">
        <v>5</v>
      </c>
    </row>
    <row r="6" spans="1:19" x14ac:dyDescent="0.2">
      <c r="A6">
        <f t="shared" si="0"/>
        <v>2</v>
      </c>
      <c r="B6" s="8">
        <v>6</v>
      </c>
      <c r="C6" s="8" t="str">
        <f t="shared" si="1"/>
        <v>vrijdag</v>
      </c>
      <c r="D6" s="1">
        <f>D5+1</f>
        <v>46031</v>
      </c>
      <c r="I6">
        <v>1</v>
      </c>
    </row>
    <row r="7" spans="1:19" x14ac:dyDescent="0.2">
      <c r="A7">
        <f t="shared" si="0"/>
        <v>3</v>
      </c>
      <c r="B7" s="8">
        <v>3</v>
      </c>
      <c r="C7" s="8" t="str">
        <f t="shared" si="1"/>
        <v>dinsdag</v>
      </c>
      <c r="D7" s="1">
        <f>D6+4</f>
        <v>46035</v>
      </c>
      <c r="E7">
        <v>1</v>
      </c>
      <c r="F7">
        <v>1</v>
      </c>
    </row>
    <row r="8" spans="1:19" x14ac:dyDescent="0.2">
      <c r="A8">
        <f t="shared" si="0"/>
        <v>3</v>
      </c>
      <c r="B8" s="8">
        <v>5</v>
      </c>
      <c r="C8" s="8" t="str">
        <f t="shared" si="1"/>
        <v>donderdag</v>
      </c>
      <c r="D8" s="1">
        <f>D7+2</f>
        <v>46037</v>
      </c>
      <c r="G8">
        <v>1</v>
      </c>
      <c r="H8">
        <v>1</v>
      </c>
    </row>
    <row r="9" spans="1:19" x14ac:dyDescent="0.2">
      <c r="A9">
        <f t="shared" si="0"/>
        <v>3</v>
      </c>
      <c r="B9" s="8">
        <v>6</v>
      </c>
      <c r="C9" s="8" t="str">
        <f t="shared" si="1"/>
        <v>vrijdag</v>
      </c>
      <c r="D9" s="1">
        <f>D8+1</f>
        <v>46038</v>
      </c>
      <c r="I9">
        <v>1</v>
      </c>
    </row>
    <row r="10" spans="1:19" x14ac:dyDescent="0.2">
      <c r="A10">
        <f t="shared" si="0"/>
        <v>4</v>
      </c>
      <c r="B10" s="8">
        <v>3</v>
      </c>
      <c r="C10" s="8" t="str">
        <f t="shared" si="1"/>
        <v>dinsdag</v>
      </c>
      <c r="D10" s="1">
        <f>D9+4</f>
        <v>46042</v>
      </c>
      <c r="E10">
        <v>1</v>
      </c>
      <c r="F10">
        <v>1</v>
      </c>
    </row>
    <row r="11" spans="1:19" x14ac:dyDescent="0.2">
      <c r="A11">
        <f t="shared" si="0"/>
        <v>4</v>
      </c>
      <c r="B11" s="8">
        <v>5</v>
      </c>
      <c r="C11" s="8" t="str">
        <f t="shared" si="1"/>
        <v>donderdag</v>
      </c>
      <c r="D11" s="1">
        <f>D10+2</f>
        <v>46044</v>
      </c>
      <c r="G11">
        <v>1</v>
      </c>
      <c r="H11">
        <v>1</v>
      </c>
    </row>
    <row r="12" spans="1:19" x14ac:dyDescent="0.2">
      <c r="A12">
        <f t="shared" si="0"/>
        <v>4</v>
      </c>
      <c r="B12" s="8">
        <v>6</v>
      </c>
      <c r="C12" s="8" t="str">
        <f t="shared" si="1"/>
        <v>vrijdag</v>
      </c>
      <c r="D12" s="1">
        <f>D11+1</f>
        <v>46045</v>
      </c>
      <c r="I12">
        <v>1</v>
      </c>
    </row>
    <row r="13" spans="1:19" x14ac:dyDescent="0.2">
      <c r="A13">
        <f t="shared" si="0"/>
        <v>5</v>
      </c>
      <c r="B13" s="8">
        <v>3</v>
      </c>
      <c r="C13" s="8" t="str">
        <f t="shared" si="1"/>
        <v>dinsdag</v>
      </c>
      <c r="D13" s="1">
        <f>D12+4</f>
        <v>46049</v>
      </c>
      <c r="E13">
        <v>1</v>
      </c>
      <c r="F13">
        <v>1</v>
      </c>
    </row>
    <row r="14" spans="1:19" x14ac:dyDescent="0.2">
      <c r="A14">
        <f t="shared" si="0"/>
        <v>5</v>
      </c>
      <c r="B14" s="8">
        <v>5</v>
      </c>
      <c r="C14" s="8" t="str">
        <f t="shared" si="1"/>
        <v>donderdag</v>
      </c>
      <c r="D14" s="1">
        <f>D13+2</f>
        <v>46051</v>
      </c>
      <c r="G14">
        <v>1</v>
      </c>
      <c r="H14">
        <v>1</v>
      </c>
    </row>
    <row r="15" spans="1:19" x14ac:dyDescent="0.2">
      <c r="A15">
        <f t="shared" si="0"/>
        <v>5</v>
      </c>
      <c r="B15" s="8">
        <v>6</v>
      </c>
      <c r="C15" s="8" t="str">
        <f t="shared" si="1"/>
        <v>vrijdag</v>
      </c>
      <c r="D15" s="1">
        <f>D14+1</f>
        <v>46052</v>
      </c>
      <c r="I15">
        <v>1</v>
      </c>
    </row>
    <row r="16" spans="1:19" x14ac:dyDescent="0.2">
      <c r="A16">
        <f t="shared" si="0"/>
        <v>6</v>
      </c>
      <c r="B16" s="8">
        <v>3</v>
      </c>
      <c r="C16" s="8" t="str">
        <f t="shared" si="1"/>
        <v>dinsdag</v>
      </c>
      <c r="D16" s="1">
        <f>D15+4</f>
        <v>46056</v>
      </c>
      <c r="E16">
        <v>1</v>
      </c>
      <c r="F16">
        <v>1</v>
      </c>
    </row>
    <row r="17" spans="1:10" x14ac:dyDescent="0.2">
      <c r="A17">
        <f t="shared" si="0"/>
        <v>6</v>
      </c>
      <c r="B17" s="8">
        <v>5</v>
      </c>
      <c r="C17" s="8" t="str">
        <f t="shared" si="1"/>
        <v>donderdag</v>
      </c>
      <c r="D17" s="1">
        <f>D16+2</f>
        <v>46058</v>
      </c>
      <c r="G17">
        <v>1</v>
      </c>
      <c r="H17">
        <v>1</v>
      </c>
    </row>
    <row r="18" spans="1:10" x14ac:dyDescent="0.2">
      <c r="A18">
        <f t="shared" si="0"/>
        <v>6</v>
      </c>
      <c r="B18" s="8">
        <v>6</v>
      </c>
      <c r="C18" s="8" t="str">
        <f t="shared" si="1"/>
        <v>vrijdag</v>
      </c>
      <c r="D18" s="1">
        <f>D17+1</f>
        <v>46059</v>
      </c>
      <c r="I18">
        <v>1</v>
      </c>
    </row>
    <row r="19" spans="1:10" x14ac:dyDescent="0.2">
      <c r="A19">
        <f t="shared" si="0"/>
        <v>7</v>
      </c>
      <c r="B19" s="8">
        <v>3</v>
      </c>
      <c r="C19" s="8" t="str">
        <f t="shared" si="1"/>
        <v>dinsdag</v>
      </c>
      <c r="D19" s="1">
        <f>D18+4</f>
        <v>46063</v>
      </c>
      <c r="E19">
        <v>1</v>
      </c>
      <c r="F19">
        <v>1</v>
      </c>
    </row>
    <row r="20" spans="1:10" x14ac:dyDescent="0.2">
      <c r="A20">
        <f t="shared" si="0"/>
        <v>7</v>
      </c>
      <c r="B20" s="8">
        <v>5</v>
      </c>
      <c r="C20" s="8" t="str">
        <f t="shared" si="1"/>
        <v>donderdag</v>
      </c>
      <c r="D20" s="1">
        <f>D19+2</f>
        <v>46065</v>
      </c>
      <c r="G20">
        <v>1</v>
      </c>
      <c r="H20">
        <v>1</v>
      </c>
    </row>
    <row r="21" spans="1:10" x14ac:dyDescent="0.2">
      <c r="A21">
        <f t="shared" si="0"/>
        <v>7</v>
      </c>
      <c r="B21" s="8">
        <v>6</v>
      </c>
      <c r="C21" s="8" t="str">
        <f t="shared" si="1"/>
        <v>vrijdag</v>
      </c>
      <c r="D21" s="1">
        <f>D20+1</f>
        <v>46066</v>
      </c>
      <c r="I21">
        <v>1</v>
      </c>
    </row>
    <row r="22" spans="1:10" x14ac:dyDescent="0.2">
      <c r="A22">
        <f t="shared" si="0"/>
        <v>8</v>
      </c>
      <c r="B22" s="8">
        <v>3</v>
      </c>
      <c r="C22" s="8" t="str">
        <f t="shared" si="1"/>
        <v>dinsdag</v>
      </c>
      <c r="D22" s="1">
        <f>D21+4</f>
        <v>46070</v>
      </c>
      <c r="E22" s="10">
        <v>1</v>
      </c>
      <c r="F22" s="10">
        <v>1</v>
      </c>
      <c r="G22" s="10"/>
      <c r="H22" s="10"/>
      <c r="I22" s="10"/>
    </row>
    <row r="23" spans="1:10" x14ac:dyDescent="0.2">
      <c r="A23">
        <f t="shared" si="0"/>
        <v>8</v>
      </c>
      <c r="B23" s="8">
        <v>5</v>
      </c>
      <c r="C23" s="8" t="str">
        <f t="shared" si="1"/>
        <v>donderdag</v>
      </c>
      <c r="D23" s="1">
        <f>D22+2</f>
        <v>46072</v>
      </c>
      <c r="E23" s="10"/>
      <c r="F23" s="10"/>
      <c r="G23" s="10">
        <v>1</v>
      </c>
      <c r="H23" s="10">
        <v>1</v>
      </c>
      <c r="I23" s="10"/>
    </row>
    <row r="24" spans="1:10" x14ac:dyDescent="0.2">
      <c r="A24">
        <f t="shared" si="0"/>
        <v>8</v>
      </c>
      <c r="B24" s="8">
        <v>6</v>
      </c>
      <c r="C24" s="8" t="str">
        <f t="shared" si="1"/>
        <v>vrijdag</v>
      </c>
      <c r="D24" s="1">
        <f>D23+1</f>
        <v>46073</v>
      </c>
      <c r="E24" s="10"/>
      <c r="F24" s="10"/>
      <c r="G24" s="10"/>
      <c r="H24" s="10"/>
      <c r="I24" s="10">
        <v>1</v>
      </c>
    </row>
    <row r="25" spans="1:10" x14ac:dyDescent="0.2">
      <c r="A25">
        <f t="shared" si="0"/>
        <v>9</v>
      </c>
      <c r="B25" s="8">
        <v>3</v>
      </c>
      <c r="C25" s="8" t="str">
        <f t="shared" si="1"/>
        <v>dinsdag</v>
      </c>
      <c r="D25" s="1">
        <f>D24+4</f>
        <v>46077</v>
      </c>
      <c r="E25" s="2"/>
      <c r="F25" s="2">
        <v>1</v>
      </c>
      <c r="G25" s="2"/>
      <c r="H25" s="2"/>
      <c r="I25" s="2"/>
      <c r="J25" t="s">
        <v>7</v>
      </c>
    </row>
    <row r="26" spans="1:10" x14ac:dyDescent="0.2">
      <c r="A26">
        <f t="shared" si="0"/>
        <v>9</v>
      </c>
      <c r="B26" s="8">
        <v>5</v>
      </c>
      <c r="C26" s="8" t="str">
        <f t="shared" si="1"/>
        <v>donderdag</v>
      </c>
      <c r="D26" s="1">
        <f>D25+2</f>
        <v>46079</v>
      </c>
      <c r="E26" s="2"/>
      <c r="F26" s="2"/>
      <c r="G26" s="2"/>
      <c r="H26" s="2">
        <v>1</v>
      </c>
      <c r="I26" s="2"/>
      <c r="J26" t="s">
        <v>10</v>
      </c>
    </row>
    <row r="27" spans="1:10" x14ac:dyDescent="0.2">
      <c r="A27">
        <f t="shared" si="0"/>
        <v>9</v>
      </c>
      <c r="B27" s="8">
        <v>6</v>
      </c>
      <c r="C27" s="8" t="str">
        <f t="shared" si="1"/>
        <v>vrijdag</v>
      </c>
      <c r="D27" s="1">
        <f>D26+1</f>
        <v>46080</v>
      </c>
      <c r="E27" s="2"/>
      <c r="F27" s="2"/>
      <c r="G27" s="2"/>
      <c r="H27" s="2"/>
      <c r="I27" s="2">
        <v>1</v>
      </c>
      <c r="J27" t="s">
        <v>7</v>
      </c>
    </row>
    <row r="28" spans="1:10" x14ac:dyDescent="0.2">
      <c r="A28">
        <f t="shared" si="0"/>
        <v>10</v>
      </c>
      <c r="B28" s="8">
        <v>3</v>
      </c>
      <c r="C28" s="8" t="str">
        <f t="shared" si="1"/>
        <v>dinsdag</v>
      </c>
      <c r="D28" s="1">
        <f>D27+4</f>
        <v>46084</v>
      </c>
      <c r="E28">
        <v>1</v>
      </c>
      <c r="F28">
        <v>1</v>
      </c>
    </row>
    <row r="29" spans="1:10" x14ac:dyDescent="0.2">
      <c r="A29">
        <f t="shared" si="0"/>
        <v>10</v>
      </c>
      <c r="B29" s="8">
        <v>5</v>
      </c>
      <c r="C29" s="8" t="str">
        <f t="shared" si="1"/>
        <v>donderdag</v>
      </c>
      <c r="D29" s="1">
        <f>D28+2</f>
        <v>46086</v>
      </c>
      <c r="G29">
        <v>1</v>
      </c>
      <c r="H29">
        <v>1</v>
      </c>
    </row>
    <row r="30" spans="1:10" x14ac:dyDescent="0.2">
      <c r="A30">
        <f t="shared" si="0"/>
        <v>10</v>
      </c>
      <c r="B30" s="8">
        <v>6</v>
      </c>
      <c r="C30" s="8" t="str">
        <f t="shared" si="1"/>
        <v>vrijdag</v>
      </c>
      <c r="D30" s="1">
        <f>D29+1</f>
        <v>46087</v>
      </c>
      <c r="I30">
        <v>1</v>
      </c>
    </row>
    <row r="31" spans="1:10" x14ac:dyDescent="0.2">
      <c r="A31">
        <f t="shared" si="0"/>
        <v>11</v>
      </c>
      <c r="B31" s="8">
        <v>3</v>
      </c>
      <c r="C31" s="8" t="str">
        <f t="shared" si="1"/>
        <v>dinsdag</v>
      </c>
      <c r="D31" s="1">
        <f>D30+4</f>
        <v>46091</v>
      </c>
      <c r="E31">
        <v>1</v>
      </c>
      <c r="F31">
        <v>1</v>
      </c>
    </row>
    <row r="32" spans="1:10" x14ac:dyDescent="0.2">
      <c r="A32">
        <f t="shared" si="0"/>
        <v>11</v>
      </c>
      <c r="B32" s="8">
        <v>5</v>
      </c>
      <c r="C32" s="8" t="str">
        <f t="shared" si="1"/>
        <v>donderdag</v>
      </c>
      <c r="D32" s="1">
        <f>D31+2</f>
        <v>46093</v>
      </c>
      <c r="G32">
        <v>1</v>
      </c>
      <c r="H32">
        <v>1</v>
      </c>
    </row>
    <row r="33" spans="1:9" x14ac:dyDescent="0.2">
      <c r="A33">
        <f t="shared" si="0"/>
        <v>11</v>
      </c>
      <c r="B33" s="8">
        <v>6</v>
      </c>
      <c r="C33" s="8" t="str">
        <f t="shared" si="1"/>
        <v>vrijdag</v>
      </c>
      <c r="D33" s="1">
        <f>D32+1</f>
        <v>46094</v>
      </c>
      <c r="I33">
        <v>1</v>
      </c>
    </row>
    <row r="34" spans="1:9" x14ac:dyDescent="0.2">
      <c r="A34">
        <f t="shared" si="0"/>
        <v>12</v>
      </c>
      <c r="B34" s="8">
        <v>3</v>
      </c>
      <c r="C34" s="8" t="str">
        <f t="shared" si="1"/>
        <v>dinsdag</v>
      </c>
      <c r="D34" s="1">
        <f>D33+4</f>
        <v>46098</v>
      </c>
      <c r="E34">
        <v>1</v>
      </c>
      <c r="F34">
        <v>1</v>
      </c>
    </row>
    <row r="35" spans="1:9" x14ac:dyDescent="0.2">
      <c r="A35">
        <f t="shared" si="0"/>
        <v>12</v>
      </c>
      <c r="B35" s="8">
        <v>5</v>
      </c>
      <c r="C35" s="8" t="str">
        <f t="shared" si="1"/>
        <v>donderdag</v>
      </c>
      <c r="D35" s="1">
        <f>D34+2</f>
        <v>46100</v>
      </c>
      <c r="G35">
        <v>1</v>
      </c>
      <c r="H35">
        <v>1</v>
      </c>
    </row>
    <row r="36" spans="1:9" x14ac:dyDescent="0.2">
      <c r="A36">
        <f t="shared" si="0"/>
        <v>12</v>
      </c>
      <c r="B36" s="8">
        <v>6</v>
      </c>
      <c r="C36" s="8" t="str">
        <f t="shared" si="1"/>
        <v>vrijdag</v>
      </c>
      <c r="D36" s="1">
        <f>D35+1</f>
        <v>46101</v>
      </c>
      <c r="I36">
        <v>1</v>
      </c>
    </row>
    <row r="37" spans="1:9" x14ac:dyDescent="0.2">
      <c r="A37">
        <f t="shared" si="0"/>
        <v>13</v>
      </c>
      <c r="B37" s="8">
        <v>3</v>
      </c>
      <c r="C37" s="8" t="str">
        <f t="shared" si="1"/>
        <v>dinsdag</v>
      </c>
      <c r="D37" s="1">
        <f>D36+4</f>
        <v>46105</v>
      </c>
      <c r="E37">
        <v>1</v>
      </c>
      <c r="F37">
        <v>1</v>
      </c>
    </row>
    <row r="38" spans="1:9" x14ac:dyDescent="0.2">
      <c r="A38">
        <f t="shared" si="0"/>
        <v>13</v>
      </c>
      <c r="B38" s="8">
        <v>5</v>
      </c>
      <c r="C38" s="8" t="str">
        <f t="shared" si="1"/>
        <v>donderdag</v>
      </c>
      <c r="D38" s="1">
        <f>D37+2</f>
        <v>46107</v>
      </c>
      <c r="G38">
        <v>1</v>
      </c>
      <c r="H38">
        <v>1</v>
      </c>
    </row>
    <row r="39" spans="1:9" x14ac:dyDescent="0.2">
      <c r="A39">
        <f t="shared" si="0"/>
        <v>13</v>
      </c>
      <c r="B39" s="8">
        <v>6</v>
      </c>
      <c r="C39" s="8" t="str">
        <f t="shared" si="1"/>
        <v>vrijdag</v>
      </c>
      <c r="D39" s="1">
        <f>D38+1</f>
        <v>46108</v>
      </c>
      <c r="I39">
        <v>1</v>
      </c>
    </row>
    <row r="40" spans="1:9" x14ac:dyDescent="0.2">
      <c r="A40">
        <f t="shared" si="0"/>
        <v>14</v>
      </c>
      <c r="B40" s="8">
        <v>3</v>
      </c>
      <c r="C40" s="8" t="str">
        <f t="shared" si="1"/>
        <v>dinsdag</v>
      </c>
      <c r="D40" s="1">
        <f>D39+4</f>
        <v>46112</v>
      </c>
      <c r="E40">
        <v>1</v>
      </c>
      <c r="F40">
        <v>1</v>
      </c>
    </row>
    <row r="41" spans="1:9" x14ac:dyDescent="0.2">
      <c r="A41">
        <f t="shared" si="0"/>
        <v>14</v>
      </c>
      <c r="B41" s="8">
        <v>5</v>
      </c>
      <c r="C41" s="8" t="str">
        <f t="shared" si="1"/>
        <v>donderdag</v>
      </c>
      <c r="D41" s="1">
        <f>D40+2</f>
        <v>46114</v>
      </c>
      <c r="G41">
        <v>1</v>
      </c>
      <c r="H41">
        <v>1</v>
      </c>
    </row>
    <row r="42" spans="1:9" x14ac:dyDescent="0.2">
      <c r="A42">
        <f t="shared" si="0"/>
        <v>14</v>
      </c>
      <c r="B42" s="8">
        <v>6</v>
      </c>
      <c r="C42" s="8" t="str">
        <f t="shared" si="1"/>
        <v>vrijdag</v>
      </c>
      <c r="D42" s="1">
        <f>D41+1</f>
        <v>46115</v>
      </c>
      <c r="I42">
        <v>1</v>
      </c>
    </row>
    <row r="43" spans="1:9" x14ac:dyDescent="0.2">
      <c r="A43">
        <f t="shared" si="0"/>
        <v>15</v>
      </c>
      <c r="B43" s="8">
        <v>3</v>
      </c>
      <c r="C43" s="8" t="str">
        <f t="shared" si="1"/>
        <v>dinsdag</v>
      </c>
      <c r="D43" s="1">
        <f>D42+4</f>
        <v>46119</v>
      </c>
      <c r="E43">
        <v>1</v>
      </c>
      <c r="F43">
        <v>1</v>
      </c>
    </row>
    <row r="44" spans="1:9" x14ac:dyDescent="0.2">
      <c r="A44">
        <f t="shared" si="0"/>
        <v>15</v>
      </c>
      <c r="B44" s="8">
        <v>5</v>
      </c>
      <c r="C44" s="8" t="str">
        <f t="shared" si="1"/>
        <v>donderdag</v>
      </c>
      <c r="D44" s="1">
        <f>D43+2</f>
        <v>46121</v>
      </c>
      <c r="G44">
        <v>1</v>
      </c>
      <c r="H44">
        <v>1</v>
      </c>
    </row>
    <row r="45" spans="1:9" x14ac:dyDescent="0.2">
      <c r="A45">
        <f t="shared" si="0"/>
        <v>15</v>
      </c>
      <c r="B45" s="8">
        <v>6</v>
      </c>
      <c r="C45" s="8" t="str">
        <f t="shared" si="1"/>
        <v>vrijdag</v>
      </c>
      <c r="D45" s="1">
        <f>D44+1</f>
        <v>46122</v>
      </c>
      <c r="I45">
        <v>1</v>
      </c>
    </row>
    <row r="46" spans="1:9" x14ac:dyDescent="0.2">
      <c r="A46">
        <f t="shared" si="0"/>
        <v>16</v>
      </c>
      <c r="B46" s="8">
        <v>3</v>
      </c>
      <c r="C46" s="8" t="str">
        <f t="shared" si="1"/>
        <v>dinsdag</v>
      </c>
      <c r="D46" s="1">
        <f>D45+4</f>
        <v>46126</v>
      </c>
      <c r="E46">
        <v>1</v>
      </c>
      <c r="F46">
        <v>1</v>
      </c>
    </row>
    <row r="47" spans="1:9" x14ac:dyDescent="0.2">
      <c r="A47">
        <f t="shared" si="0"/>
        <v>16</v>
      </c>
      <c r="B47" s="8">
        <v>5</v>
      </c>
      <c r="C47" s="8" t="str">
        <f t="shared" si="1"/>
        <v>donderdag</v>
      </c>
      <c r="D47" s="1">
        <f>D46+2</f>
        <v>46128</v>
      </c>
      <c r="G47">
        <v>1</v>
      </c>
      <c r="H47">
        <v>1</v>
      </c>
    </row>
    <row r="48" spans="1:9" x14ac:dyDescent="0.2">
      <c r="A48">
        <f t="shared" si="0"/>
        <v>16</v>
      </c>
      <c r="B48" s="8">
        <v>6</v>
      </c>
      <c r="C48" s="8" t="str">
        <f t="shared" si="1"/>
        <v>vrijdag</v>
      </c>
      <c r="D48" s="1">
        <f>D47+1</f>
        <v>46129</v>
      </c>
      <c r="I48">
        <v>1</v>
      </c>
    </row>
    <row r="49" spans="1:10" x14ac:dyDescent="0.2">
      <c r="A49">
        <f t="shared" si="0"/>
        <v>17</v>
      </c>
      <c r="B49" s="8">
        <v>3</v>
      </c>
      <c r="C49" s="8" t="str">
        <f t="shared" si="1"/>
        <v>dinsdag</v>
      </c>
      <c r="D49" s="1">
        <f>D48+4</f>
        <v>46133</v>
      </c>
      <c r="E49">
        <v>1</v>
      </c>
      <c r="F49">
        <v>1</v>
      </c>
    </row>
    <row r="50" spans="1:10" x14ac:dyDescent="0.2">
      <c r="A50">
        <f t="shared" si="0"/>
        <v>17</v>
      </c>
      <c r="B50" s="8">
        <v>5</v>
      </c>
      <c r="C50" s="8" t="str">
        <f t="shared" si="1"/>
        <v>donderdag</v>
      </c>
      <c r="D50" s="1">
        <f>D49+2</f>
        <v>46135</v>
      </c>
      <c r="G50">
        <v>1</v>
      </c>
      <c r="H50">
        <v>1</v>
      </c>
    </row>
    <row r="51" spans="1:10" x14ac:dyDescent="0.2">
      <c r="A51">
        <f t="shared" si="0"/>
        <v>17</v>
      </c>
      <c r="B51" s="8">
        <v>6</v>
      </c>
      <c r="C51" s="8" t="str">
        <f t="shared" si="1"/>
        <v>vrijdag</v>
      </c>
      <c r="D51" s="1">
        <f>D50+1</f>
        <v>46136</v>
      </c>
      <c r="I51">
        <v>1</v>
      </c>
    </row>
    <row r="52" spans="1:10" x14ac:dyDescent="0.2">
      <c r="A52">
        <f t="shared" si="0"/>
        <v>18</v>
      </c>
      <c r="B52" s="8">
        <v>3</v>
      </c>
      <c r="C52" s="8" t="str">
        <f t="shared" si="1"/>
        <v>dinsdag</v>
      </c>
      <c r="D52" s="1">
        <f>D51+4</f>
        <v>46140</v>
      </c>
      <c r="E52" s="2"/>
      <c r="F52" s="2">
        <v>1</v>
      </c>
      <c r="G52" s="2"/>
      <c r="H52" s="2"/>
      <c r="I52" s="2"/>
      <c r="J52" t="s">
        <v>8</v>
      </c>
    </row>
    <row r="53" spans="1:10" x14ac:dyDescent="0.2">
      <c r="A53">
        <f t="shared" si="0"/>
        <v>18</v>
      </c>
      <c r="B53" s="8">
        <v>5</v>
      </c>
      <c r="C53" s="8" t="str">
        <f t="shared" si="1"/>
        <v>donderdag</v>
      </c>
      <c r="D53" s="1">
        <f>D52+2</f>
        <v>46142</v>
      </c>
      <c r="E53" s="2"/>
      <c r="F53" s="2"/>
      <c r="G53" s="2"/>
      <c r="H53" s="2">
        <v>1</v>
      </c>
      <c r="I53" s="2"/>
      <c r="J53" t="s">
        <v>17</v>
      </c>
    </row>
    <row r="54" spans="1:10" x14ac:dyDescent="0.2">
      <c r="A54">
        <f t="shared" si="0"/>
        <v>18</v>
      </c>
      <c r="B54" s="8">
        <v>6</v>
      </c>
      <c r="C54" s="8" t="str">
        <f t="shared" si="1"/>
        <v>vrijdag</v>
      </c>
      <c r="D54" s="1">
        <f>D53+1</f>
        <v>46143</v>
      </c>
      <c r="E54" s="2"/>
      <c r="F54" s="2"/>
      <c r="G54" s="2"/>
      <c r="H54" s="2"/>
      <c r="I54" s="2">
        <v>1</v>
      </c>
      <c r="J54" t="s">
        <v>8</v>
      </c>
    </row>
    <row r="55" spans="1:10" x14ac:dyDescent="0.2">
      <c r="A55">
        <f t="shared" si="0"/>
        <v>19</v>
      </c>
      <c r="B55" s="8">
        <v>3</v>
      </c>
      <c r="C55" s="8" t="str">
        <f t="shared" si="1"/>
        <v>dinsdag</v>
      </c>
      <c r="D55" s="1">
        <f>D54+4</f>
        <v>46147</v>
      </c>
      <c r="E55">
        <v>1</v>
      </c>
      <c r="F55">
        <v>1</v>
      </c>
    </row>
    <row r="56" spans="1:10" x14ac:dyDescent="0.2">
      <c r="A56">
        <f t="shared" si="0"/>
        <v>19</v>
      </c>
      <c r="B56" s="8">
        <v>5</v>
      </c>
      <c r="C56" s="8" t="str">
        <f t="shared" si="1"/>
        <v>donderdag</v>
      </c>
      <c r="D56" s="1">
        <f>D55+2</f>
        <v>46149</v>
      </c>
      <c r="E56" s="10"/>
      <c r="F56" s="10"/>
      <c r="G56" s="10">
        <v>1</v>
      </c>
      <c r="H56" s="10">
        <v>1</v>
      </c>
      <c r="I56" s="10"/>
    </row>
    <row r="57" spans="1:10" x14ac:dyDescent="0.2">
      <c r="A57">
        <f t="shared" si="0"/>
        <v>19</v>
      </c>
      <c r="B57" s="8">
        <v>6</v>
      </c>
      <c r="C57" s="8" t="str">
        <f t="shared" si="1"/>
        <v>vrijdag</v>
      </c>
      <c r="D57" s="1">
        <f>D56+1</f>
        <v>46150</v>
      </c>
      <c r="I57">
        <v>1</v>
      </c>
    </row>
    <row r="58" spans="1:10" x14ac:dyDescent="0.2">
      <c r="A58">
        <f t="shared" si="0"/>
        <v>20</v>
      </c>
      <c r="B58" s="8">
        <v>3</v>
      </c>
      <c r="C58" s="8" t="str">
        <f t="shared" si="1"/>
        <v>dinsdag</v>
      </c>
      <c r="D58" s="1">
        <f>D57+4</f>
        <v>46154</v>
      </c>
      <c r="E58">
        <v>1</v>
      </c>
      <c r="F58">
        <v>1</v>
      </c>
    </row>
    <row r="59" spans="1:10" x14ac:dyDescent="0.2">
      <c r="A59">
        <f t="shared" si="0"/>
        <v>20</v>
      </c>
      <c r="B59" s="8">
        <v>5</v>
      </c>
      <c r="C59" s="8" t="str">
        <f t="shared" si="1"/>
        <v>donderdag</v>
      </c>
      <c r="D59" s="1">
        <f>D58+2</f>
        <v>46156</v>
      </c>
      <c r="E59" s="10"/>
      <c r="F59" s="10"/>
      <c r="G59" s="2"/>
      <c r="H59" s="2"/>
      <c r="I59" s="10"/>
      <c r="J59" t="s">
        <v>25</v>
      </c>
    </row>
    <row r="60" spans="1:10" x14ac:dyDescent="0.2">
      <c r="A60">
        <f t="shared" si="0"/>
        <v>20</v>
      </c>
      <c r="B60" s="8">
        <v>6</v>
      </c>
      <c r="C60" s="8" t="str">
        <f t="shared" si="1"/>
        <v>vrijdag</v>
      </c>
      <c r="D60" s="1">
        <f>D59+1</f>
        <v>46157</v>
      </c>
      <c r="I60">
        <v>1</v>
      </c>
    </row>
    <row r="61" spans="1:10" x14ac:dyDescent="0.2">
      <c r="A61">
        <f t="shared" si="0"/>
        <v>21</v>
      </c>
      <c r="B61" s="8">
        <v>3</v>
      </c>
      <c r="C61" s="8" t="str">
        <f t="shared" si="1"/>
        <v>dinsdag</v>
      </c>
      <c r="D61" s="1">
        <f>D60+4</f>
        <v>46161</v>
      </c>
      <c r="E61">
        <v>1</v>
      </c>
      <c r="F61">
        <v>1</v>
      </c>
    </row>
    <row r="62" spans="1:10" x14ac:dyDescent="0.2">
      <c r="A62">
        <f t="shared" si="0"/>
        <v>21</v>
      </c>
      <c r="B62" s="8">
        <v>5</v>
      </c>
      <c r="C62" s="8" t="str">
        <f t="shared" si="1"/>
        <v>donderdag</v>
      </c>
      <c r="D62" s="1">
        <f>D61+2</f>
        <v>46163</v>
      </c>
      <c r="G62" s="2"/>
      <c r="H62">
        <v>1</v>
      </c>
      <c r="J62" t="s">
        <v>24</v>
      </c>
    </row>
    <row r="63" spans="1:10" x14ac:dyDescent="0.2">
      <c r="A63">
        <f t="shared" si="0"/>
        <v>21</v>
      </c>
      <c r="B63" s="8">
        <v>6</v>
      </c>
      <c r="C63" s="8" t="str">
        <f t="shared" si="1"/>
        <v>vrijdag</v>
      </c>
      <c r="D63" s="1">
        <f>D62+1</f>
        <v>46164</v>
      </c>
      <c r="I63">
        <v>1</v>
      </c>
    </row>
    <row r="64" spans="1:10" x14ac:dyDescent="0.2">
      <c r="A64">
        <f t="shared" si="0"/>
        <v>22</v>
      </c>
      <c r="B64" s="8">
        <v>3</v>
      </c>
      <c r="C64" s="8" t="str">
        <f t="shared" si="1"/>
        <v>dinsdag</v>
      </c>
      <c r="D64" s="1">
        <f>D63+4</f>
        <v>46168</v>
      </c>
      <c r="E64">
        <v>1</v>
      </c>
      <c r="F64">
        <v>1</v>
      </c>
    </row>
    <row r="65" spans="1:10" x14ac:dyDescent="0.2">
      <c r="A65">
        <f t="shared" si="0"/>
        <v>22</v>
      </c>
      <c r="B65" s="8">
        <v>5</v>
      </c>
      <c r="C65" s="8" t="str">
        <f t="shared" si="1"/>
        <v>donderdag</v>
      </c>
      <c r="D65" s="1">
        <f>D64+2</f>
        <v>46170</v>
      </c>
      <c r="G65">
        <v>1</v>
      </c>
      <c r="H65">
        <v>1</v>
      </c>
    </row>
    <row r="66" spans="1:10" x14ac:dyDescent="0.2">
      <c r="A66">
        <f t="shared" si="0"/>
        <v>22</v>
      </c>
      <c r="B66" s="8">
        <v>6</v>
      </c>
      <c r="C66" s="8" t="str">
        <f t="shared" si="1"/>
        <v>vrijdag</v>
      </c>
      <c r="D66" s="1">
        <f>D65+1</f>
        <v>46171</v>
      </c>
      <c r="I66">
        <v>1</v>
      </c>
    </row>
    <row r="67" spans="1:10" x14ac:dyDescent="0.2">
      <c r="A67">
        <f t="shared" si="0"/>
        <v>23</v>
      </c>
      <c r="B67" s="8">
        <v>3</v>
      </c>
      <c r="C67" s="8" t="str">
        <f t="shared" si="1"/>
        <v>dinsdag</v>
      </c>
      <c r="D67" s="1">
        <f>D66+4</f>
        <v>46175</v>
      </c>
      <c r="E67">
        <v>1</v>
      </c>
      <c r="F67">
        <v>1</v>
      </c>
    </row>
    <row r="68" spans="1:10" x14ac:dyDescent="0.2">
      <c r="A68">
        <f t="shared" ref="A68:A131" si="2">WEEKNUM(D68)</f>
        <v>23</v>
      </c>
      <c r="B68" s="8">
        <v>5</v>
      </c>
      <c r="C68" s="8" t="str">
        <f t="shared" ref="C68:C131" si="3">VLOOKUP(B68,$R$3:$S$5,2,0)</f>
        <v>donderdag</v>
      </c>
      <c r="D68" s="1">
        <f>D67+2</f>
        <v>46177</v>
      </c>
      <c r="G68">
        <v>1</v>
      </c>
      <c r="H68">
        <v>1</v>
      </c>
    </row>
    <row r="69" spans="1:10" x14ac:dyDescent="0.2">
      <c r="A69">
        <f t="shared" si="2"/>
        <v>23</v>
      </c>
      <c r="B69" s="8">
        <v>6</v>
      </c>
      <c r="C69" s="8" t="str">
        <f t="shared" si="3"/>
        <v>vrijdag</v>
      </c>
      <c r="D69" s="1">
        <f>D68+1</f>
        <v>46178</v>
      </c>
      <c r="I69">
        <v>1</v>
      </c>
    </row>
    <row r="70" spans="1:10" x14ac:dyDescent="0.2">
      <c r="A70">
        <f t="shared" si="2"/>
        <v>24</v>
      </c>
      <c r="B70" s="8">
        <v>3</v>
      </c>
      <c r="C70" s="8" t="str">
        <f t="shared" si="3"/>
        <v>dinsdag</v>
      </c>
      <c r="D70" s="1">
        <f>D69+4</f>
        <v>46182</v>
      </c>
      <c r="E70">
        <v>1</v>
      </c>
      <c r="F70">
        <v>1</v>
      </c>
    </row>
    <row r="71" spans="1:10" x14ac:dyDescent="0.2">
      <c r="A71">
        <f t="shared" si="2"/>
        <v>24</v>
      </c>
      <c r="B71" s="8">
        <v>5</v>
      </c>
      <c r="C71" s="8" t="str">
        <f t="shared" si="3"/>
        <v>donderdag</v>
      </c>
      <c r="D71" s="1">
        <f>D70+2</f>
        <v>46184</v>
      </c>
      <c r="G71">
        <v>1</v>
      </c>
      <c r="H71">
        <v>1</v>
      </c>
    </row>
    <row r="72" spans="1:10" x14ac:dyDescent="0.2">
      <c r="A72">
        <f t="shared" si="2"/>
        <v>24</v>
      </c>
      <c r="B72" s="8">
        <v>6</v>
      </c>
      <c r="C72" s="8" t="str">
        <f t="shared" si="3"/>
        <v>vrijdag</v>
      </c>
      <c r="D72" s="1">
        <f>D71+1</f>
        <v>46185</v>
      </c>
      <c r="I72">
        <v>1</v>
      </c>
    </row>
    <row r="73" spans="1:10" x14ac:dyDescent="0.2">
      <c r="A73">
        <f t="shared" si="2"/>
        <v>25</v>
      </c>
      <c r="B73" s="8">
        <v>3</v>
      </c>
      <c r="C73" s="8" t="str">
        <f t="shared" si="3"/>
        <v>dinsdag</v>
      </c>
      <c r="D73" s="1">
        <f>D72+4</f>
        <v>46189</v>
      </c>
      <c r="E73">
        <v>1</v>
      </c>
      <c r="F73">
        <v>1</v>
      </c>
    </row>
    <row r="74" spans="1:10" x14ac:dyDescent="0.2">
      <c r="A74">
        <f t="shared" si="2"/>
        <v>25</v>
      </c>
      <c r="B74" s="8">
        <v>5</v>
      </c>
      <c r="C74" s="8" t="str">
        <f t="shared" si="3"/>
        <v>donderdag</v>
      </c>
      <c r="D74" s="1">
        <f>D73+2</f>
        <v>46191</v>
      </c>
      <c r="G74">
        <v>1</v>
      </c>
      <c r="H74">
        <v>1</v>
      </c>
    </row>
    <row r="75" spans="1:10" x14ac:dyDescent="0.2">
      <c r="A75">
        <f t="shared" si="2"/>
        <v>25</v>
      </c>
      <c r="B75" s="8">
        <v>6</v>
      </c>
      <c r="C75" s="8" t="str">
        <f t="shared" si="3"/>
        <v>vrijdag</v>
      </c>
      <c r="D75" s="1">
        <f>D74+1</f>
        <v>46192</v>
      </c>
      <c r="I75">
        <v>1</v>
      </c>
    </row>
    <row r="76" spans="1:10" x14ac:dyDescent="0.2">
      <c r="A76">
        <f t="shared" si="2"/>
        <v>26</v>
      </c>
      <c r="B76" s="8">
        <v>3</v>
      </c>
      <c r="C76" s="8" t="str">
        <f t="shared" si="3"/>
        <v>dinsdag</v>
      </c>
      <c r="D76" s="1">
        <f>D75+4</f>
        <v>46196</v>
      </c>
      <c r="E76">
        <v>1</v>
      </c>
      <c r="F76">
        <v>1</v>
      </c>
    </row>
    <row r="77" spans="1:10" x14ac:dyDescent="0.2">
      <c r="A77">
        <f t="shared" si="2"/>
        <v>26</v>
      </c>
      <c r="B77" s="8">
        <v>5</v>
      </c>
      <c r="C77" s="8" t="str">
        <f t="shared" si="3"/>
        <v>donderdag</v>
      </c>
      <c r="D77" s="1">
        <f>D76+2</f>
        <v>46198</v>
      </c>
      <c r="G77">
        <v>1</v>
      </c>
      <c r="H77">
        <v>1</v>
      </c>
    </row>
    <row r="78" spans="1:10" x14ac:dyDescent="0.2">
      <c r="A78">
        <f t="shared" si="2"/>
        <v>26</v>
      </c>
      <c r="B78" s="8">
        <v>6</v>
      </c>
      <c r="C78" s="8" t="str">
        <f t="shared" si="3"/>
        <v>vrijdag</v>
      </c>
      <c r="D78" s="1">
        <f>D77+1</f>
        <v>46199</v>
      </c>
      <c r="I78">
        <v>1</v>
      </c>
    </row>
    <row r="79" spans="1:10" x14ac:dyDescent="0.2">
      <c r="A79">
        <f t="shared" si="2"/>
        <v>27</v>
      </c>
      <c r="B79" s="8">
        <v>3</v>
      </c>
      <c r="C79" s="8" t="str">
        <f t="shared" si="3"/>
        <v>dinsdag</v>
      </c>
      <c r="D79" s="1">
        <f>D78+4</f>
        <v>46203</v>
      </c>
      <c r="E79" s="2"/>
      <c r="F79" s="2"/>
      <c r="G79" s="2"/>
      <c r="H79" s="2"/>
      <c r="I79" s="2"/>
      <c r="J79" t="s">
        <v>16</v>
      </c>
    </row>
    <row r="80" spans="1:10" x14ac:dyDescent="0.2">
      <c r="A80">
        <f t="shared" si="2"/>
        <v>27</v>
      </c>
      <c r="B80" s="8">
        <v>5</v>
      </c>
      <c r="C80" s="8" t="str">
        <f t="shared" si="3"/>
        <v>donderdag</v>
      </c>
      <c r="D80" s="1">
        <f>D79+2</f>
        <v>46205</v>
      </c>
      <c r="E80" s="2"/>
      <c r="F80" s="2"/>
      <c r="G80" s="2"/>
      <c r="H80" s="2"/>
      <c r="I80" s="2"/>
      <c r="J80" t="s">
        <v>16</v>
      </c>
    </row>
    <row r="81" spans="1:10" x14ac:dyDescent="0.2">
      <c r="A81">
        <f t="shared" si="2"/>
        <v>27</v>
      </c>
      <c r="B81" s="8">
        <v>6</v>
      </c>
      <c r="C81" s="8" t="str">
        <f t="shared" si="3"/>
        <v>vrijdag</v>
      </c>
      <c r="D81" s="1">
        <f>D80+1</f>
        <v>46206</v>
      </c>
      <c r="E81" s="2"/>
      <c r="F81" s="2"/>
      <c r="G81" s="2"/>
      <c r="H81" s="2"/>
      <c r="I81" s="2"/>
      <c r="J81" t="s">
        <v>16</v>
      </c>
    </row>
    <row r="82" spans="1:10" x14ac:dyDescent="0.2">
      <c r="A82">
        <f t="shared" si="2"/>
        <v>28</v>
      </c>
      <c r="B82" s="8">
        <v>3</v>
      </c>
      <c r="C82" s="8" t="str">
        <f t="shared" si="3"/>
        <v>dinsdag</v>
      </c>
      <c r="D82" s="1">
        <f>D81+4</f>
        <v>46210</v>
      </c>
      <c r="E82" s="2"/>
      <c r="F82" s="2"/>
      <c r="G82" s="2"/>
      <c r="H82" s="2"/>
      <c r="I82" s="2"/>
      <c r="J82" t="s">
        <v>6</v>
      </c>
    </row>
    <row r="83" spans="1:10" x14ac:dyDescent="0.2">
      <c r="A83">
        <f t="shared" si="2"/>
        <v>28</v>
      </c>
      <c r="B83" s="8">
        <v>5</v>
      </c>
      <c r="C83" s="8" t="str">
        <f t="shared" si="3"/>
        <v>donderdag</v>
      </c>
      <c r="D83" s="1">
        <f>D82+2</f>
        <v>46212</v>
      </c>
      <c r="E83" s="2"/>
      <c r="F83" s="2"/>
      <c r="G83" s="2"/>
      <c r="H83" s="2"/>
      <c r="I83" s="2"/>
      <c r="J83" t="s">
        <v>6</v>
      </c>
    </row>
    <row r="84" spans="1:10" x14ac:dyDescent="0.2">
      <c r="A84">
        <f t="shared" si="2"/>
        <v>28</v>
      </c>
      <c r="B84" s="8">
        <v>6</v>
      </c>
      <c r="C84" s="8" t="str">
        <f t="shared" si="3"/>
        <v>vrijdag</v>
      </c>
      <c r="D84" s="1">
        <f>D83+1</f>
        <v>46213</v>
      </c>
      <c r="E84" s="2"/>
      <c r="F84" s="2"/>
      <c r="G84" s="2"/>
      <c r="H84" s="2"/>
      <c r="I84" s="2"/>
      <c r="J84" t="s">
        <v>6</v>
      </c>
    </row>
    <row r="85" spans="1:10" x14ac:dyDescent="0.2">
      <c r="A85">
        <f t="shared" si="2"/>
        <v>29</v>
      </c>
      <c r="B85" s="8">
        <v>3</v>
      </c>
      <c r="C85" s="8" t="str">
        <f t="shared" si="3"/>
        <v>dinsdag</v>
      </c>
      <c r="D85" s="1">
        <f>D84+4</f>
        <v>46217</v>
      </c>
      <c r="E85" s="2"/>
      <c r="F85" s="2"/>
      <c r="G85" s="2"/>
      <c r="H85" s="2"/>
      <c r="I85" s="2"/>
      <c r="J85" t="s">
        <v>6</v>
      </c>
    </row>
    <row r="86" spans="1:10" x14ac:dyDescent="0.2">
      <c r="A86">
        <f t="shared" si="2"/>
        <v>29</v>
      </c>
      <c r="B86" s="8">
        <v>5</v>
      </c>
      <c r="C86" s="8" t="str">
        <f t="shared" si="3"/>
        <v>donderdag</v>
      </c>
      <c r="D86" s="1">
        <f>D85+2</f>
        <v>46219</v>
      </c>
      <c r="E86" s="2"/>
      <c r="F86" s="2"/>
      <c r="G86" s="2"/>
      <c r="H86" s="2"/>
      <c r="I86" s="2"/>
      <c r="J86" t="s">
        <v>6</v>
      </c>
    </row>
    <row r="87" spans="1:10" x14ac:dyDescent="0.2">
      <c r="A87">
        <f t="shared" si="2"/>
        <v>29</v>
      </c>
      <c r="B87" s="8">
        <v>6</v>
      </c>
      <c r="C87" s="8" t="str">
        <f t="shared" si="3"/>
        <v>vrijdag</v>
      </c>
      <c r="D87" s="1">
        <f>D86+1</f>
        <v>46220</v>
      </c>
      <c r="E87" s="2"/>
      <c r="F87" s="2"/>
      <c r="G87" s="2"/>
      <c r="H87" s="2"/>
      <c r="I87" s="2"/>
      <c r="J87" t="s">
        <v>6</v>
      </c>
    </row>
    <row r="88" spans="1:10" x14ac:dyDescent="0.2">
      <c r="A88">
        <f t="shared" si="2"/>
        <v>30</v>
      </c>
      <c r="B88" s="8">
        <v>3</v>
      </c>
      <c r="C88" s="8" t="str">
        <f t="shared" si="3"/>
        <v>dinsdag</v>
      </c>
      <c r="D88" s="1">
        <f>D87+4</f>
        <v>46224</v>
      </c>
      <c r="E88" s="2"/>
      <c r="F88" s="2"/>
      <c r="G88" s="2"/>
      <c r="H88" s="2"/>
      <c r="I88" s="2"/>
      <c r="J88" t="s">
        <v>6</v>
      </c>
    </row>
    <row r="89" spans="1:10" x14ac:dyDescent="0.2">
      <c r="A89">
        <f t="shared" si="2"/>
        <v>30</v>
      </c>
      <c r="B89" s="8">
        <v>5</v>
      </c>
      <c r="C89" s="8" t="str">
        <f t="shared" si="3"/>
        <v>donderdag</v>
      </c>
      <c r="D89" s="1">
        <f>D88+2</f>
        <v>46226</v>
      </c>
      <c r="E89" s="2"/>
      <c r="F89" s="2"/>
      <c r="G89" s="2"/>
      <c r="H89" s="2"/>
      <c r="I89" s="2"/>
      <c r="J89" t="s">
        <v>6</v>
      </c>
    </row>
    <row r="90" spans="1:10" x14ac:dyDescent="0.2">
      <c r="A90">
        <f t="shared" si="2"/>
        <v>30</v>
      </c>
      <c r="B90" s="8">
        <v>6</v>
      </c>
      <c r="C90" s="8" t="str">
        <f t="shared" si="3"/>
        <v>vrijdag</v>
      </c>
      <c r="D90" s="1">
        <f>D89+1</f>
        <v>46227</v>
      </c>
      <c r="E90" s="2"/>
      <c r="F90" s="2"/>
      <c r="G90" s="2"/>
      <c r="H90" s="2"/>
      <c r="I90" s="2"/>
      <c r="J90" t="s">
        <v>6</v>
      </c>
    </row>
    <row r="91" spans="1:10" x14ac:dyDescent="0.2">
      <c r="A91">
        <f t="shared" si="2"/>
        <v>31</v>
      </c>
      <c r="B91" s="8">
        <v>3</v>
      </c>
      <c r="C91" s="8" t="str">
        <f t="shared" si="3"/>
        <v>dinsdag</v>
      </c>
      <c r="D91" s="1">
        <f>D90+4</f>
        <v>46231</v>
      </c>
      <c r="E91" s="2"/>
      <c r="F91" s="2"/>
      <c r="G91" s="2"/>
      <c r="H91" s="2"/>
      <c r="I91" s="2"/>
      <c r="J91" t="s">
        <v>6</v>
      </c>
    </row>
    <row r="92" spans="1:10" x14ac:dyDescent="0.2">
      <c r="A92">
        <f t="shared" si="2"/>
        <v>31</v>
      </c>
      <c r="B92" s="8">
        <v>5</v>
      </c>
      <c r="C92" s="8" t="str">
        <f t="shared" si="3"/>
        <v>donderdag</v>
      </c>
      <c r="D92" s="1">
        <f>D91+2</f>
        <v>46233</v>
      </c>
      <c r="E92" s="2"/>
      <c r="F92" s="2"/>
      <c r="G92" s="2"/>
      <c r="H92" s="2"/>
      <c r="I92" s="2"/>
      <c r="J92" t="s">
        <v>6</v>
      </c>
    </row>
    <row r="93" spans="1:10" x14ac:dyDescent="0.2">
      <c r="A93">
        <f t="shared" si="2"/>
        <v>31</v>
      </c>
      <c r="B93" s="8">
        <v>6</v>
      </c>
      <c r="C93" s="8" t="str">
        <f t="shared" si="3"/>
        <v>vrijdag</v>
      </c>
      <c r="D93" s="1">
        <f>D92+1</f>
        <v>46234</v>
      </c>
      <c r="E93" s="2"/>
      <c r="F93" s="2"/>
      <c r="G93" s="2"/>
      <c r="H93" s="2"/>
      <c r="I93" s="2"/>
      <c r="J93" t="s">
        <v>6</v>
      </c>
    </row>
    <row r="94" spans="1:10" x14ac:dyDescent="0.2">
      <c r="A94">
        <f t="shared" si="2"/>
        <v>32</v>
      </c>
      <c r="B94" s="8">
        <v>3</v>
      </c>
      <c r="C94" s="8" t="str">
        <f t="shared" si="3"/>
        <v>dinsdag</v>
      </c>
      <c r="D94" s="1">
        <f>D93+4</f>
        <v>46238</v>
      </c>
      <c r="E94" s="2"/>
      <c r="F94" s="2"/>
      <c r="G94" s="2"/>
      <c r="H94" s="2"/>
      <c r="I94" s="2"/>
      <c r="J94" t="s">
        <v>6</v>
      </c>
    </row>
    <row r="95" spans="1:10" x14ac:dyDescent="0.2">
      <c r="A95">
        <f t="shared" si="2"/>
        <v>32</v>
      </c>
      <c r="B95" s="8">
        <v>5</v>
      </c>
      <c r="C95" s="8" t="str">
        <f t="shared" si="3"/>
        <v>donderdag</v>
      </c>
      <c r="D95" s="1">
        <f>D94+2</f>
        <v>46240</v>
      </c>
      <c r="E95" s="2"/>
      <c r="F95" s="2"/>
      <c r="G95" s="2"/>
      <c r="H95" s="2"/>
      <c r="I95" s="2"/>
      <c r="J95" t="s">
        <v>6</v>
      </c>
    </row>
    <row r="96" spans="1:10" x14ac:dyDescent="0.2">
      <c r="A96">
        <f t="shared" si="2"/>
        <v>32</v>
      </c>
      <c r="B96" s="8">
        <v>6</v>
      </c>
      <c r="C96" s="8" t="str">
        <f t="shared" si="3"/>
        <v>vrijdag</v>
      </c>
      <c r="D96" s="1">
        <f>D95+1</f>
        <v>46241</v>
      </c>
      <c r="E96" s="2"/>
      <c r="F96" s="2"/>
      <c r="G96" s="2"/>
      <c r="H96" s="2"/>
      <c r="I96" s="2"/>
      <c r="J96" t="s">
        <v>6</v>
      </c>
    </row>
    <row r="97" spans="1:10" x14ac:dyDescent="0.2">
      <c r="A97">
        <f t="shared" si="2"/>
        <v>33</v>
      </c>
      <c r="B97" s="8">
        <v>3</v>
      </c>
      <c r="C97" s="8" t="str">
        <f t="shared" si="3"/>
        <v>dinsdag</v>
      </c>
      <c r="D97" s="1">
        <f>D96+4</f>
        <v>46245</v>
      </c>
      <c r="E97" s="2"/>
      <c r="F97" s="2"/>
      <c r="G97" s="2"/>
      <c r="H97" s="2"/>
      <c r="I97" s="2"/>
      <c r="J97" t="s">
        <v>6</v>
      </c>
    </row>
    <row r="98" spans="1:10" x14ac:dyDescent="0.2">
      <c r="A98">
        <f t="shared" si="2"/>
        <v>33</v>
      </c>
      <c r="B98" s="8">
        <v>5</v>
      </c>
      <c r="C98" s="8" t="str">
        <f t="shared" si="3"/>
        <v>donderdag</v>
      </c>
      <c r="D98" s="1">
        <f>D97+2</f>
        <v>46247</v>
      </c>
      <c r="E98" s="2"/>
      <c r="F98" s="2"/>
      <c r="G98" s="2"/>
      <c r="H98" s="2"/>
      <c r="I98" s="2"/>
      <c r="J98" t="s">
        <v>6</v>
      </c>
    </row>
    <row r="99" spans="1:10" x14ac:dyDescent="0.2">
      <c r="A99">
        <f t="shared" si="2"/>
        <v>33</v>
      </c>
      <c r="B99" s="8">
        <v>6</v>
      </c>
      <c r="C99" s="8" t="str">
        <f t="shared" si="3"/>
        <v>vrijdag</v>
      </c>
      <c r="D99" s="1">
        <f>D98+1</f>
        <v>46248</v>
      </c>
      <c r="E99" s="2"/>
      <c r="F99" s="2"/>
      <c r="G99" s="2"/>
      <c r="H99" s="2"/>
      <c r="I99" s="2"/>
      <c r="J99" t="s">
        <v>6</v>
      </c>
    </row>
    <row r="100" spans="1:10" x14ac:dyDescent="0.2">
      <c r="A100">
        <f t="shared" si="2"/>
        <v>34</v>
      </c>
      <c r="B100" s="8">
        <v>3</v>
      </c>
      <c r="C100" s="8" t="str">
        <f t="shared" si="3"/>
        <v>dinsdag</v>
      </c>
      <c r="D100" s="1">
        <f>D99+4</f>
        <v>46252</v>
      </c>
      <c r="E100" s="10">
        <v>1</v>
      </c>
      <c r="F100" s="10">
        <v>1</v>
      </c>
      <c r="G100" s="10"/>
      <c r="H100" s="10"/>
      <c r="I100" s="10"/>
    </row>
    <row r="101" spans="1:10" x14ac:dyDescent="0.2">
      <c r="A101">
        <f t="shared" si="2"/>
        <v>34</v>
      </c>
      <c r="B101" s="8">
        <v>5</v>
      </c>
      <c r="C101" s="8" t="str">
        <f t="shared" si="3"/>
        <v>donderdag</v>
      </c>
      <c r="D101" s="1">
        <f>D100+2</f>
        <v>46254</v>
      </c>
      <c r="E101" s="10"/>
      <c r="F101" s="10"/>
      <c r="G101" s="10">
        <v>1</v>
      </c>
      <c r="H101" s="10">
        <v>1</v>
      </c>
      <c r="I101" s="10"/>
    </row>
    <row r="102" spans="1:10" x14ac:dyDescent="0.2">
      <c r="A102">
        <f t="shared" si="2"/>
        <v>34</v>
      </c>
      <c r="B102" s="8">
        <v>6</v>
      </c>
      <c r="C102" s="8" t="str">
        <f t="shared" si="3"/>
        <v>vrijdag</v>
      </c>
      <c r="D102" s="1">
        <f>D101+1</f>
        <v>46255</v>
      </c>
      <c r="E102" s="10"/>
      <c r="F102" s="10"/>
      <c r="G102" s="10"/>
      <c r="H102" s="10"/>
      <c r="I102" s="10">
        <v>1</v>
      </c>
    </row>
    <row r="103" spans="1:10" x14ac:dyDescent="0.2">
      <c r="A103">
        <f t="shared" si="2"/>
        <v>35</v>
      </c>
      <c r="B103" s="8">
        <v>3</v>
      </c>
      <c r="C103" s="8" t="str">
        <f t="shared" si="3"/>
        <v>dinsdag</v>
      </c>
      <c r="D103" s="1">
        <f>D102+4</f>
        <v>46259</v>
      </c>
      <c r="E103" s="10">
        <v>1</v>
      </c>
      <c r="F103" s="10">
        <v>1</v>
      </c>
      <c r="G103" s="10"/>
      <c r="H103" s="10"/>
      <c r="I103" s="10"/>
    </row>
    <row r="104" spans="1:10" x14ac:dyDescent="0.2">
      <c r="A104">
        <f t="shared" si="2"/>
        <v>35</v>
      </c>
      <c r="B104" s="8">
        <v>5</v>
      </c>
      <c r="C104" s="8" t="str">
        <f t="shared" si="3"/>
        <v>donderdag</v>
      </c>
      <c r="D104" s="1">
        <f>D103+2</f>
        <v>46261</v>
      </c>
      <c r="E104" s="10"/>
      <c r="F104" s="10"/>
      <c r="G104" s="10">
        <v>1</v>
      </c>
      <c r="H104" s="10">
        <v>1</v>
      </c>
      <c r="I104" s="10"/>
    </row>
    <row r="105" spans="1:10" x14ac:dyDescent="0.2">
      <c r="A105">
        <f t="shared" si="2"/>
        <v>35</v>
      </c>
      <c r="B105" s="8">
        <v>6</v>
      </c>
      <c r="C105" s="8" t="str">
        <f t="shared" si="3"/>
        <v>vrijdag</v>
      </c>
      <c r="D105" s="1">
        <f>D104+1</f>
        <v>46262</v>
      </c>
      <c r="E105" s="10"/>
      <c r="F105" s="10"/>
      <c r="G105" s="10"/>
      <c r="H105" s="10"/>
      <c r="I105" s="10">
        <v>1</v>
      </c>
    </row>
    <row r="106" spans="1:10" x14ac:dyDescent="0.2">
      <c r="A106">
        <f t="shared" si="2"/>
        <v>36</v>
      </c>
      <c r="B106" s="8">
        <v>3</v>
      </c>
      <c r="C106" s="8" t="str">
        <f t="shared" si="3"/>
        <v>dinsdag</v>
      </c>
      <c r="D106" s="1">
        <f>D105+4</f>
        <v>46266</v>
      </c>
      <c r="E106">
        <v>1</v>
      </c>
      <c r="F106">
        <v>1</v>
      </c>
    </row>
    <row r="107" spans="1:10" x14ac:dyDescent="0.2">
      <c r="A107">
        <f t="shared" si="2"/>
        <v>36</v>
      </c>
      <c r="B107" s="8">
        <v>5</v>
      </c>
      <c r="C107" s="8" t="str">
        <f t="shared" si="3"/>
        <v>donderdag</v>
      </c>
      <c r="D107" s="1">
        <f>D106+2</f>
        <v>46268</v>
      </c>
      <c r="G107">
        <v>1</v>
      </c>
      <c r="H107">
        <v>1</v>
      </c>
    </row>
    <row r="108" spans="1:10" x14ac:dyDescent="0.2">
      <c r="A108">
        <f t="shared" si="2"/>
        <v>36</v>
      </c>
      <c r="B108" s="8">
        <v>6</v>
      </c>
      <c r="C108" s="8" t="str">
        <f t="shared" si="3"/>
        <v>vrijdag</v>
      </c>
      <c r="D108" s="1">
        <f>D107+1</f>
        <v>46269</v>
      </c>
      <c r="I108">
        <v>1</v>
      </c>
    </row>
    <row r="109" spans="1:10" x14ac:dyDescent="0.2">
      <c r="A109">
        <f t="shared" si="2"/>
        <v>37</v>
      </c>
      <c r="B109" s="8">
        <v>3</v>
      </c>
      <c r="C109" s="8" t="str">
        <f t="shared" si="3"/>
        <v>dinsdag</v>
      </c>
      <c r="D109" s="1">
        <f>D108+4</f>
        <v>46273</v>
      </c>
      <c r="E109">
        <v>1</v>
      </c>
      <c r="F109">
        <v>1</v>
      </c>
    </row>
    <row r="110" spans="1:10" x14ac:dyDescent="0.2">
      <c r="A110">
        <f t="shared" si="2"/>
        <v>37</v>
      </c>
      <c r="B110" s="8">
        <v>5</v>
      </c>
      <c r="C110" s="8" t="str">
        <f t="shared" si="3"/>
        <v>donderdag</v>
      </c>
      <c r="D110" s="1">
        <f>D109+2</f>
        <v>46275</v>
      </c>
      <c r="G110">
        <v>1</v>
      </c>
      <c r="H110">
        <v>1</v>
      </c>
    </row>
    <row r="111" spans="1:10" x14ac:dyDescent="0.2">
      <c r="A111">
        <f t="shared" si="2"/>
        <v>37</v>
      </c>
      <c r="B111" s="8">
        <v>6</v>
      </c>
      <c r="C111" s="8" t="str">
        <f t="shared" si="3"/>
        <v>vrijdag</v>
      </c>
      <c r="D111" s="1">
        <f>D110+1</f>
        <v>46276</v>
      </c>
      <c r="I111">
        <v>1</v>
      </c>
    </row>
    <row r="112" spans="1:10" x14ac:dyDescent="0.2">
      <c r="A112">
        <f t="shared" si="2"/>
        <v>38</v>
      </c>
      <c r="B112" s="8">
        <v>3</v>
      </c>
      <c r="C112" s="8" t="str">
        <f t="shared" si="3"/>
        <v>dinsdag</v>
      </c>
      <c r="D112" s="1">
        <f>D111+4</f>
        <v>46280</v>
      </c>
      <c r="E112">
        <v>1</v>
      </c>
      <c r="F112">
        <v>1</v>
      </c>
    </row>
    <row r="113" spans="1:10" x14ac:dyDescent="0.2">
      <c r="A113">
        <f t="shared" si="2"/>
        <v>38</v>
      </c>
      <c r="B113" s="8">
        <v>5</v>
      </c>
      <c r="C113" s="8" t="str">
        <f t="shared" si="3"/>
        <v>donderdag</v>
      </c>
      <c r="D113" s="1">
        <f>D112+2</f>
        <v>46282</v>
      </c>
      <c r="G113">
        <v>1</v>
      </c>
      <c r="H113">
        <v>1</v>
      </c>
    </row>
    <row r="114" spans="1:10" x14ac:dyDescent="0.2">
      <c r="A114">
        <f t="shared" si="2"/>
        <v>38</v>
      </c>
      <c r="B114" s="8">
        <v>6</v>
      </c>
      <c r="C114" s="8" t="str">
        <f t="shared" si="3"/>
        <v>vrijdag</v>
      </c>
      <c r="D114" s="1">
        <f>D113+1</f>
        <v>46283</v>
      </c>
      <c r="I114">
        <v>1</v>
      </c>
    </row>
    <row r="115" spans="1:10" x14ac:dyDescent="0.2">
      <c r="A115">
        <f t="shared" si="2"/>
        <v>39</v>
      </c>
      <c r="B115" s="8">
        <v>3</v>
      </c>
      <c r="C115" s="8" t="str">
        <f t="shared" si="3"/>
        <v>dinsdag</v>
      </c>
      <c r="D115" s="1">
        <f>D114+4</f>
        <v>46287</v>
      </c>
      <c r="E115">
        <v>1</v>
      </c>
      <c r="F115">
        <v>1</v>
      </c>
    </row>
    <row r="116" spans="1:10" x14ac:dyDescent="0.2">
      <c r="A116">
        <f t="shared" si="2"/>
        <v>39</v>
      </c>
      <c r="B116" s="8">
        <v>5</v>
      </c>
      <c r="C116" s="8" t="str">
        <f t="shared" si="3"/>
        <v>donderdag</v>
      </c>
      <c r="D116" s="1">
        <f>D115+2</f>
        <v>46289</v>
      </c>
      <c r="G116">
        <v>1</v>
      </c>
      <c r="H116">
        <v>1</v>
      </c>
    </row>
    <row r="117" spans="1:10" x14ac:dyDescent="0.2">
      <c r="A117">
        <f t="shared" si="2"/>
        <v>39</v>
      </c>
      <c r="B117" s="8">
        <v>6</v>
      </c>
      <c r="C117" s="8" t="str">
        <f t="shared" si="3"/>
        <v>vrijdag</v>
      </c>
      <c r="D117" s="1">
        <f>D116+1</f>
        <v>46290</v>
      </c>
      <c r="I117">
        <v>1</v>
      </c>
    </row>
    <row r="118" spans="1:10" x14ac:dyDescent="0.2">
      <c r="A118">
        <f t="shared" si="2"/>
        <v>40</v>
      </c>
      <c r="B118" s="8">
        <v>3</v>
      </c>
      <c r="C118" s="8" t="str">
        <f t="shared" si="3"/>
        <v>dinsdag</v>
      </c>
      <c r="D118" s="1">
        <f>D117+4</f>
        <v>46294</v>
      </c>
      <c r="E118">
        <v>1</v>
      </c>
      <c r="F118">
        <v>1</v>
      </c>
    </row>
    <row r="119" spans="1:10" x14ac:dyDescent="0.2">
      <c r="A119">
        <f t="shared" si="2"/>
        <v>40</v>
      </c>
      <c r="B119" s="8">
        <v>5</v>
      </c>
      <c r="C119" s="8" t="str">
        <f t="shared" si="3"/>
        <v>donderdag</v>
      </c>
      <c r="D119" s="1">
        <f>D118+2</f>
        <v>46296</v>
      </c>
      <c r="G119">
        <v>1</v>
      </c>
      <c r="H119">
        <v>1</v>
      </c>
    </row>
    <row r="120" spans="1:10" x14ac:dyDescent="0.2">
      <c r="A120">
        <f t="shared" si="2"/>
        <v>40</v>
      </c>
      <c r="B120" s="8">
        <v>6</v>
      </c>
      <c r="C120" s="8" t="str">
        <f t="shared" si="3"/>
        <v>vrijdag</v>
      </c>
      <c r="D120" s="1">
        <f>D119+1</f>
        <v>46297</v>
      </c>
      <c r="I120">
        <v>1</v>
      </c>
    </row>
    <row r="121" spans="1:10" x14ac:dyDescent="0.2">
      <c r="A121">
        <f t="shared" si="2"/>
        <v>41</v>
      </c>
      <c r="B121" s="8">
        <v>3</v>
      </c>
      <c r="C121" s="8" t="str">
        <f t="shared" si="3"/>
        <v>dinsdag</v>
      </c>
      <c r="D121" s="1">
        <f>D120+4</f>
        <v>46301</v>
      </c>
      <c r="E121">
        <v>1</v>
      </c>
      <c r="F121">
        <v>1</v>
      </c>
    </row>
    <row r="122" spans="1:10" x14ac:dyDescent="0.2">
      <c r="A122">
        <f t="shared" si="2"/>
        <v>41</v>
      </c>
      <c r="B122" s="8">
        <v>5</v>
      </c>
      <c r="C122" s="8" t="str">
        <f t="shared" si="3"/>
        <v>donderdag</v>
      </c>
      <c r="D122" s="1">
        <f>D121+2</f>
        <v>46303</v>
      </c>
      <c r="G122">
        <v>1</v>
      </c>
      <c r="H122">
        <v>1</v>
      </c>
    </row>
    <row r="123" spans="1:10" x14ac:dyDescent="0.2">
      <c r="A123">
        <f t="shared" si="2"/>
        <v>41</v>
      </c>
      <c r="B123" s="8">
        <v>6</v>
      </c>
      <c r="C123" s="8" t="str">
        <f t="shared" si="3"/>
        <v>vrijdag</v>
      </c>
      <c r="D123" s="1">
        <f>D122+1</f>
        <v>46304</v>
      </c>
      <c r="I123">
        <v>1</v>
      </c>
    </row>
    <row r="124" spans="1:10" x14ac:dyDescent="0.2">
      <c r="A124">
        <f t="shared" si="2"/>
        <v>42</v>
      </c>
      <c r="B124" s="8">
        <v>3</v>
      </c>
      <c r="C124" s="8" t="str">
        <f t="shared" si="3"/>
        <v>dinsdag</v>
      </c>
      <c r="D124" s="1">
        <f>D123+4</f>
        <v>46308</v>
      </c>
      <c r="E124" s="2"/>
      <c r="F124" s="2">
        <v>1</v>
      </c>
      <c r="G124" s="2"/>
      <c r="H124" s="2"/>
      <c r="I124" s="2"/>
      <c r="J124" t="s">
        <v>22</v>
      </c>
    </row>
    <row r="125" spans="1:10" x14ac:dyDescent="0.2">
      <c r="A125">
        <f t="shared" si="2"/>
        <v>42</v>
      </c>
      <c r="B125" s="8">
        <v>5</v>
      </c>
      <c r="C125" s="8" t="str">
        <f t="shared" si="3"/>
        <v>donderdag</v>
      </c>
      <c r="D125" s="1">
        <f>D124+2</f>
        <v>46310</v>
      </c>
      <c r="E125" s="2"/>
      <c r="F125" s="2"/>
      <c r="G125" s="2"/>
      <c r="H125" s="2">
        <v>1</v>
      </c>
      <c r="I125" s="2"/>
      <c r="J125" t="s">
        <v>23</v>
      </c>
    </row>
    <row r="126" spans="1:10" x14ac:dyDescent="0.2">
      <c r="A126">
        <f t="shared" si="2"/>
        <v>42</v>
      </c>
      <c r="B126" s="8">
        <v>6</v>
      </c>
      <c r="C126" s="8" t="str">
        <f t="shared" si="3"/>
        <v>vrijdag</v>
      </c>
      <c r="D126" s="1">
        <f>D125+1</f>
        <v>46311</v>
      </c>
      <c r="E126" s="2"/>
      <c r="F126" s="2"/>
      <c r="G126" s="2"/>
      <c r="H126" s="2"/>
      <c r="I126" s="2">
        <v>1</v>
      </c>
      <c r="J126" t="s">
        <v>22</v>
      </c>
    </row>
    <row r="127" spans="1:10" x14ac:dyDescent="0.2">
      <c r="A127">
        <f t="shared" si="2"/>
        <v>43</v>
      </c>
      <c r="B127" s="8">
        <v>3</v>
      </c>
      <c r="C127" s="8" t="str">
        <f t="shared" si="3"/>
        <v>dinsdag</v>
      </c>
      <c r="D127" s="1">
        <f>D126+4</f>
        <v>46315</v>
      </c>
      <c r="E127">
        <v>1</v>
      </c>
      <c r="F127">
        <v>1</v>
      </c>
    </row>
    <row r="128" spans="1:10" x14ac:dyDescent="0.2">
      <c r="A128">
        <f t="shared" si="2"/>
        <v>43</v>
      </c>
      <c r="B128" s="8">
        <v>5</v>
      </c>
      <c r="C128" s="8" t="str">
        <f t="shared" si="3"/>
        <v>donderdag</v>
      </c>
      <c r="D128" s="1">
        <f>D127+2</f>
        <v>46317</v>
      </c>
      <c r="G128">
        <v>1</v>
      </c>
      <c r="H128">
        <v>1</v>
      </c>
    </row>
    <row r="129" spans="1:9" x14ac:dyDescent="0.2">
      <c r="A129">
        <f t="shared" si="2"/>
        <v>43</v>
      </c>
      <c r="B129" s="8">
        <v>6</v>
      </c>
      <c r="C129" s="8" t="str">
        <f t="shared" si="3"/>
        <v>vrijdag</v>
      </c>
      <c r="D129" s="1">
        <f>D128+1</f>
        <v>46318</v>
      </c>
      <c r="I129">
        <v>1</v>
      </c>
    </row>
    <row r="130" spans="1:9" x14ac:dyDescent="0.2">
      <c r="A130">
        <f t="shared" si="2"/>
        <v>44</v>
      </c>
      <c r="B130" s="8">
        <v>3</v>
      </c>
      <c r="C130" s="8" t="str">
        <f t="shared" si="3"/>
        <v>dinsdag</v>
      </c>
      <c r="D130" s="1">
        <f>D129+4</f>
        <v>46322</v>
      </c>
      <c r="E130">
        <v>1</v>
      </c>
      <c r="F130">
        <v>1</v>
      </c>
    </row>
    <row r="131" spans="1:9" x14ac:dyDescent="0.2">
      <c r="A131">
        <f t="shared" si="2"/>
        <v>44</v>
      </c>
      <c r="B131" s="8">
        <v>5</v>
      </c>
      <c r="C131" s="8" t="str">
        <f t="shared" si="3"/>
        <v>donderdag</v>
      </c>
      <c r="D131" s="1">
        <f>D130+2</f>
        <v>46324</v>
      </c>
      <c r="G131">
        <v>1</v>
      </c>
      <c r="H131">
        <v>1</v>
      </c>
    </row>
    <row r="132" spans="1:9" x14ac:dyDescent="0.2">
      <c r="A132">
        <f t="shared" ref="A132:A158" si="4">WEEKNUM(D132)</f>
        <v>44</v>
      </c>
      <c r="B132" s="8">
        <v>6</v>
      </c>
      <c r="C132" s="8" t="str">
        <f t="shared" ref="C132:C158" si="5">VLOOKUP(B132,$R$3:$S$5,2,0)</f>
        <v>vrijdag</v>
      </c>
      <c r="D132" s="1">
        <f>D131+1</f>
        <v>46325</v>
      </c>
      <c r="I132">
        <v>1</v>
      </c>
    </row>
    <row r="133" spans="1:9" x14ac:dyDescent="0.2">
      <c r="A133">
        <f t="shared" si="4"/>
        <v>45</v>
      </c>
      <c r="B133" s="8">
        <v>3</v>
      </c>
      <c r="C133" s="8" t="str">
        <f t="shared" si="5"/>
        <v>dinsdag</v>
      </c>
      <c r="D133" s="1">
        <f>D132+4</f>
        <v>46329</v>
      </c>
      <c r="E133">
        <v>1</v>
      </c>
      <c r="F133">
        <v>1</v>
      </c>
    </row>
    <row r="134" spans="1:9" x14ac:dyDescent="0.2">
      <c r="A134">
        <f t="shared" si="4"/>
        <v>45</v>
      </c>
      <c r="B134" s="8">
        <v>5</v>
      </c>
      <c r="C134" s="8" t="str">
        <f t="shared" si="5"/>
        <v>donderdag</v>
      </c>
      <c r="D134" s="1">
        <f>D133+2</f>
        <v>46331</v>
      </c>
      <c r="G134">
        <v>1</v>
      </c>
      <c r="H134">
        <v>1</v>
      </c>
    </row>
    <row r="135" spans="1:9" x14ac:dyDescent="0.2">
      <c r="A135">
        <f t="shared" si="4"/>
        <v>45</v>
      </c>
      <c r="B135" s="8">
        <v>6</v>
      </c>
      <c r="C135" s="8" t="str">
        <f t="shared" si="5"/>
        <v>vrijdag</v>
      </c>
      <c r="D135" s="1">
        <f>D134+1</f>
        <v>46332</v>
      </c>
      <c r="I135">
        <v>1</v>
      </c>
    </row>
    <row r="136" spans="1:9" x14ac:dyDescent="0.2">
      <c r="A136">
        <f t="shared" si="4"/>
        <v>46</v>
      </c>
      <c r="B136" s="8">
        <v>3</v>
      </c>
      <c r="C136" s="8" t="str">
        <f t="shared" si="5"/>
        <v>dinsdag</v>
      </c>
      <c r="D136" s="1">
        <f>D135+4</f>
        <v>46336</v>
      </c>
      <c r="E136">
        <v>1</v>
      </c>
      <c r="F136">
        <v>1</v>
      </c>
    </row>
    <row r="137" spans="1:9" x14ac:dyDescent="0.2">
      <c r="A137">
        <f t="shared" si="4"/>
        <v>46</v>
      </c>
      <c r="B137" s="8">
        <v>5</v>
      </c>
      <c r="C137" s="8" t="str">
        <f t="shared" si="5"/>
        <v>donderdag</v>
      </c>
      <c r="D137" s="1">
        <f>D136+2</f>
        <v>46338</v>
      </c>
      <c r="G137">
        <v>1</v>
      </c>
      <c r="H137">
        <v>1</v>
      </c>
    </row>
    <row r="138" spans="1:9" x14ac:dyDescent="0.2">
      <c r="A138">
        <f t="shared" si="4"/>
        <v>46</v>
      </c>
      <c r="B138" s="8">
        <v>6</v>
      </c>
      <c r="C138" s="8" t="str">
        <f t="shared" si="5"/>
        <v>vrijdag</v>
      </c>
      <c r="D138" s="1">
        <f>D137+1</f>
        <v>46339</v>
      </c>
      <c r="I138">
        <v>1</v>
      </c>
    </row>
    <row r="139" spans="1:9" x14ac:dyDescent="0.2">
      <c r="A139">
        <f t="shared" si="4"/>
        <v>47</v>
      </c>
      <c r="B139" s="8">
        <v>3</v>
      </c>
      <c r="C139" s="8" t="str">
        <f t="shared" si="5"/>
        <v>dinsdag</v>
      </c>
      <c r="D139" s="1">
        <f>D138+4</f>
        <v>46343</v>
      </c>
      <c r="E139">
        <v>1</v>
      </c>
      <c r="F139">
        <v>1</v>
      </c>
    </row>
    <row r="140" spans="1:9" x14ac:dyDescent="0.2">
      <c r="A140">
        <f t="shared" si="4"/>
        <v>47</v>
      </c>
      <c r="B140" s="8">
        <v>5</v>
      </c>
      <c r="C140" s="8" t="str">
        <f t="shared" si="5"/>
        <v>donderdag</v>
      </c>
      <c r="D140" s="1">
        <f>D139+2</f>
        <v>46345</v>
      </c>
      <c r="G140">
        <v>1</v>
      </c>
      <c r="H140">
        <v>1</v>
      </c>
    </row>
    <row r="141" spans="1:9" x14ac:dyDescent="0.2">
      <c r="A141">
        <f t="shared" si="4"/>
        <v>47</v>
      </c>
      <c r="B141" s="8">
        <v>6</v>
      </c>
      <c r="C141" s="8" t="str">
        <f t="shared" si="5"/>
        <v>vrijdag</v>
      </c>
      <c r="D141" s="1">
        <f>D140+1</f>
        <v>46346</v>
      </c>
      <c r="I141">
        <v>1</v>
      </c>
    </row>
    <row r="142" spans="1:9" x14ac:dyDescent="0.2">
      <c r="A142">
        <f t="shared" si="4"/>
        <v>48</v>
      </c>
      <c r="B142" s="8">
        <v>3</v>
      </c>
      <c r="C142" s="8" t="str">
        <f t="shared" si="5"/>
        <v>dinsdag</v>
      </c>
      <c r="D142" s="1">
        <f>D141+4</f>
        <v>46350</v>
      </c>
      <c r="E142">
        <v>1</v>
      </c>
      <c r="F142">
        <v>1</v>
      </c>
    </row>
    <row r="143" spans="1:9" x14ac:dyDescent="0.2">
      <c r="A143">
        <f t="shared" si="4"/>
        <v>48</v>
      </c>
      <c r="B143" s="8">
        <v>5</v>
      </c>
      <c r="C143" s="8" t="str">
        <f t="shared" si="5"/>
        <v>donderdag</v>
      </c>
      <c r="D143" s="1">
        <f>D142+2</f>
        <v>46352</v>
      </c>
      <c r="G143">
        <v>1</v>
      </c>
      <c r="H143">
        <v>1</v>
      </c>
    </row>
    <row r="144" spans="1:9" x14ac:dyDescent="0.2">
      <c r="A144">
        <f t="shared" si="4"/>
        <v>48</v>
      </c>
      <c r="B144" s="8">
        <v>6</v>
      </c>
      <c r="C144" s="8" t="str">
        <f t="shared" si="5"/>
        <v>vrijdag</v>
      </c>
      <c r="D144" s="1">
        <f>D143+1</f>
        <v>46353</v>
      </c>
      <c r="I144">
        <v>1</v>
      </c>
    </row>
    <row r="145" spans="1:10" x14ac:dyDescent="0.2">
      <c r="A145">
        <f t="shared" si="4"/>
        <v>49</v>
      </c>
      <c r="B145" s="8">
        <v>3</v>
      </c>
      <c r="C145" s="8" t="str">
        <f t="shared" si="5"/>
        <v>dinsdag</v>
      </c>
      <c r="D145" s="1">
        <f>D144+4</f>
        <v>46357</v>
      </c>
      <c r="E145">
        <v>1</v>
      </c>
      <c r="F145">
        <v>1</v>
      </c>
    </row>
    <row r="146" spans="1:10" x14ac:dyDescent="0.2">
      <c r="A146">
        <f t="shared" si="4"/>
        <v>49</v>
      </c>
      <c r="B146" s="8">
        <v>5</v>
      </c>
      <c r="C146" s="8" t="str">
        <f t="shared" si="5"/>
        <v>donderdag</v>
      </c>
      <c r="D146" s="1">
        <f>D145+2</f>
        <v>46359</v>
      </c>
      <c r="G146">
        <v>1</v>
      </c>
      <c r="H146">
        <v>1</v>
      </c>
    </row>
    <row r="147" spans="1:10" x14ac:dyDescent="0.2">
      <c r="A147">
        <f t="shared" si="4"/>
        <v>49</v>
      </c>
      <c r="B147" s="8">
        <v>6</v>
      </c>
      <c r="C147" s="8" t="str">
        <f t="shared" si="5"/>
        <v>vrijdag</v>
      </c>
      <c r="D147" s="1">
        <f>D146+1</f>
        <v>46360</v>
      </c>
      <c r="I147">
        <v>1</v>
      </c>
    </row>
    <row r="148" spans="1:10" x14ac:dyDescent="0.2">
      <c r="A148">
        <f t="shared" si="4"/>
        <v>50</v>
      </c>
      <c r="B148" s="8">
        <v>3</v>
      </c>
      <c r="C148" s="8" t="str">
        <f t="shared" si="5"/>
        <v>dinsdag</v>
      </c>
      <c r="D148" s="1">
        <f>D147+4</f>
        <v>46364</v>
      </c>
      <c r="E148">
        <v>1</v>
      </c>
      <c r="F148">
        <v>1</v>
      </c>
    </row>
    <row r="149" spans="1:10" x14ac:dyDescent="0.2">
      <c r="A149">
        <f t="shared" si="4"/>
        <v>50</v>
      </c>
      <c r="B149" s="8">
        <v>5</v>
      </c>
      <c r="C149" s="8" t="str">
        <f t="shared" si="5"/>
        <v>donderdag</v>
      </c>
      <c r="D149" s="1">
        <f>D148+2</f>
        <v>46366</v>
      </c>
      <c r="G149">
        <v>1</v>
      </c>
      <c r="H149">
        <v>1</v>
      </c>
    </row>
    <row r="150" spans="1:10" x14ac:dyDescent="0.2">
      <c r="A150">
        <f t="shared" si="4"/>
        <v>50</v>
      </c>
      <c r="B150" s="8">
        <v>6</v>
      </c>
      <c r="C150" s="8" t="str">
        <f t="shared" si="5"/>
        <v>vrijdag</v>
      </c>
      <c r="D150" s="1">
        <f>D149+1</f>
        <v>46367</v>
      </c>
      <c r="I150">
        <v>1</v>
      </c>
    </row>
    <row r="151" spans="1:10" x14ac:dyDescent="0.2">
      <c r="A151">
        <f t="shared" si="4"/>
        <v>51</v>
      </c>
      <c r="B151" s="8">
        <v>3</v>
      </c>
      <c r="C151" s="8" t="str">
        <f t="shared" si="5"/>
        <v>dinsdag</v>
      </c>
      <c r="D151" s="1">
        <f>D150+4</f>
        <v>46371</v>
      </c>
      <c r="E151">
        <v>1</v>
      </c>
      <c r="F151">
        <v>1</v>
      </c>
    </row>
    <row r="152" spans="1:10" x14ac:dyDescent="0.2">
      <c r="A152">
        <f t="shared" si="4"/>
        <v>51</v>
      </c>
      <c r="B152" s="8">
        <v>5</v>
      </c>
      <c r="C152" s="8" t="str">
        <f t="shared" si="5"/>
        <v>donderdag</v>
      </c>
      <c r="D152" s="1">
        <f>D151+2</f>
        <v>46373</v>
      </c>
      <c r="G152" s="2"/>
      <c r="H152">
        <v>1</v>
      </c>
      <c r="J152" t="s">
        <v>9</v>
      </c>
    </row>
    <row r="153" spans="1:10" x14ac:dyDescent="0.2">
      <c r="A153">
        <f t="shared" si="4"/>
        <v>51</v>
      </c>
      <c r="B153" s="8">
        <v>6</v>
      </c>
      <c r="C153" s="8" t="str">
        <f t="shared" si="5"/>
        <v>vrijdag</v>
      </c>
      <c r="D153" s="1">
        <f>D152+1</f>
        <v>46374</v>
      </c>
      <c r="I153">
        <v>1</v>
      </c>
    </row>
    <row r="154" spans="1:10" x14ac:dyDescent="0.2">
      <c r="A154">
        <f t="shared" si="4"/>
        <v>52</v>
      </c>
      <c r="B154" s="8">
        <v>3</v>
      </c>
      <c r="C154" s="8" t="str">
        <f t="shared" si="5"/>
        <v>dinsdag</v>
      </c>
      <c r="D154" s="1">
        <f>D153+4</f>
        <v>46378</v>
      </c>
      <c r="E154" s="2"/>
      <c r="F154" s="2"/>
      <c r="G154" s="2"/>
      <c r="H154" s="2"/>
      <c r="I154" s="2"/>
      <c r="J154" t="s">
        <v>3</v>
      </c>
    </row>
    <row r="155" spans="1:10" x14ac:dyDescent="0.2">
      <c r="A155">
        <f t="shared" si="4"/>
        <v>52</v>
      </c>
      <c r="B155" s="8">
        <v>5</v>
      </c>
      <c r="C155" s="8" t="str">
        <f t="shared" si="5"/>
        <v>donderdag</v>
      </c>
      <c r="D155" s="1">
        <f>D154+2</f>
        <v>46380</v>
      </c>
      <c r="E155" s="2"/>
      <c r="F155" s="2"/>
      <c r="G155" s="2"/>
      <c r="H155" s="2"/>
      <c r="I155" s="2"/>
      <c r="J155" t="s">
        <v>3</v>
      </c>
    </row>
    <row r="156" spans="1:10" x14ac:dyDescent="0.2">
      <c r="A156">
        <f t="shared" si="4"/>
        <v>52</v>
      </c>
      <c r="B156" s="8">
        <v>6</v>
      </c>
      <c r="C156" s="8" t="str">
        <f t="shared" si="5"/>
        <v>vrijdag</v>
      </c>
      <c r="D156" s="1">
        <f>D155+1</f>
        <v>46381</v>
      </c>
      <c r="E156" s="2"/>
      <c r="F156" s="2"/>
      <c r="G156" s="2"/>
      <c r="H156" s="2"/>
      <c r="I156" s="2"/>
      <c r="J156" t="s">
        <v>3</v>
      </c>
    </row>
    <row r="157" spans="1:10" x14ac:dyDescent="0.2">
      <c r="A157">
        <f t="shared" si="4"/>
        <v>53</v>
      </c>
      <c r="B157" s="8">
        <v>3</v>
      </c>
      <c r="C157" s="8" t="str">
        <f t="shared" si="5"/>
        <v>dinsdag</v>
      </c>
      <c r="D157" s="1">
        <f>D156+4</f>
        <v>46385</v>
      </c>
      <c r="E157" s="2"/>
      <c r="F157" s="2"/>
      <c r="G157" s="2"/>
      <c r="H157" s="2"/>
      <c r="I157" s="2"/>
      <c r="J157" t="s">
        <v>3</v>
      </c>
    </row>
    <row r="158" spans="1:10" x14ac:dyDescent="0.2">
      <c r="A158">
        <f t="shared" si="4"/>
        <v>53</v>
      </c>
      <c r="B158" s="8">
        <v>5</v>
      </c>
      <c r="C158" s="8" t="str">
        <f t="shared" si="5"/>
        <v>donderdag</v>
      </c>
      <c r="D158" s="1">
        <f>D157+2</f>
        <v>46387</v>
      </c>
      <c r="E158" s="2"/>
      <c r="F158" s="2"/>
      <c r="G158" s="2"/>
      <c r="H158" s="2"/>
      <c r="I158" s="2"/>
      <c r="J158" t="s">
        <v>3</v>
      </c>
    </row>
    <row r="159" spans="1:10" ht="16" thickBot="1" x14ac:dyDescent="0.25">
      <c r="A159" t="s">
        <v>15</v>
      </c>
      <c r="E159" s="6">
        <f>SUM(E3:E158)</f>
        <v>40</v>
      </c>
      <c r="F159" s="6">
        <f t="shared" ref="F159:I159" si="6">SUM(F3:F158)</f>
        <v>43</v>
      </c>
      <c r="G159" s="6">
        <f t="shared" si="6"/>
        <v>37</v>
      </c>
      <c r="H159" s="6">
        <f t="shared" si="6"/>
        <v>42</v>
      </c>
      <c r="I159" s="6">
        <f t="shared" si="6"/>
        <v>43</v>
      </c>
      <c r="J159">
        <f>SUM(E159:I159)</f>
        <v>205</v>
      </c>
    </row>
    <row r="160" spans="1:10" ht="16" thickTop="1" x14ac:dyDescent="0.2"/>
    <row r="165" spans="1:14" x14ac:dyDescent="0.2">
      <c r="B165" t="s">
        <v>11</v>
      </c>
      <c r="E165" s="7">
        <v>164.25</v>
      </c>
      <c r="F165" s="7">
        <v>96.25</v>
      </c>
      <c r="G165" s="7">
        <v>164.25</v>
      </c>
      <c r="H165" s="7">
        <v>96.25</v>
      </c>
      <c r="I165" s="7">
        <v>164.25</v>
      </c>
    </row>
    <row r="166" spans="1:14" x14ac:dyDescent="0.2">
      <c r="E166" s="3">
        <f>E159*E165</f>
        <v>6570</v>
      </c>
      <c r="F166" s="3">
        <f t="shared" ref="F166:I166" si="7">F159*F165</f>
        <v>4138.75</v>
      </c>
      <c r="G166" s="3">
        <f t="shared" si="7"/>
        <v>6077.25</v>
      </c>
      <c r="H166" s="3">
        <f t="shared" si="7"/>
        <v>4042.5</v>
      </c>
      <c r="I166" s="3">
        <f t="shared" si="7"/>
        <v>7062.75</v>
      </c>
      <c r="J166" s="3">
        <f>SUM(E166:I166)</f>
        <v>27891.25</v>
      </c>
      <c r="N166" s="3"/>
    </row>
    <row r="167" spans="1:14" x14ac:dyDescent="0.2">
      <c r="E167" s="7"/>
      <c r="F167" s="7"/>
      <c r="G167" s="7"/>
      <c r="H167" s="7"/>
      <c r="I167" s="7"/>
    </row>
    <row r="168" spans="1:14" x14ac:dyDescent="0.2">
      <c r="E168" s="3"/>
      <c r="F168" s="3"/>
      <c r="G168" s="3"/>
      <c r="H168" s="3"/>
      <c r="I168" s="3"/>
      <c r="J168" s="3"/>
      <c r="K168" s="5"/>
      <c r="N168" s="3"/>
    </row>
    <row r="171" spans="1:14" x14ac:dyDescent="0.2">
      <c r="A171" s="4" t="s">
        <v>12</v>
      </c>
      <c r="E171">
        <f>SUM(E3:E78)</f>
        <v>23</v>
      </c>
      <c r="F171">
        <f t="shared" ref="F171:I171" si="8">SUM(F3:F78)</f>
        <v>25</v>
      </c>
      <c r="G171">
        <f t="shared" si="8"/>
        <v>21</v>
      </c>
      <c r="H171">
        <f t="shared" si="8"/>
        <v>24</v>
      </c>
      <c r="I171">
        <f t="shared" si="8"/>
        <v>25</v>
      </c>
      <c r="J171">
        <f>SUM(E171:I171)</f>
        <v>118</v>
      </c>
    </row>
    <row r="172" spans="1:14" x14ac:dyDescent="0.2">
      <c r="B172" t="s">
        <v>11</v>
      </c>
      <c r="E172" s="7">
        <v>164.25</v>
      </c>
      <c r="F172" s="7">
        <v>96.25</v>
      </c>
      <c r="G172" s="7">
        <v>164.25</v>
      </c>
      <c r="H172" s="7">
        <v>96.25</v>
      </c>
      <c r="I172" s="7">
        <v>164.25</v>
      </c>
    </row>
    <row r="173" spans="1:14" x14ac:dyDescent="0.2">
      <c r="E173" s="3">
        <f>E171*E172</f>
        <v>3777.75</v>
      </c>
      <c r="F173" s="3">
        <f t="shared" ref="F173:I173" si="9">F171*F172</f>
        <v>2406.25</v>
      </c>
      <c r="G173" s="3">
        <f t="shared" si="9"/>
        <v>3449.25</v>
      </c>
      <c r="H173" s="3">
        <f t="shared" si="9"/>
        <v>2310</v>
      </c>
      <c r="I173" s="3">
        <f t="shared" si="9"/>
        <v>4106.25</v>
      </c>
      <c r="J173" s="3">
        <f>SUM(E173:I173)</f>
        <v>16049.5</v>
      </c>
    </row>
    <row r="174" spans="1:14" ht="16" thickBot="1" x14ac:dyDescent="0.25">
      <c r="B174" s="4" t="s">
        <v>13</v>
      </c>
      <c r="J174" s="11">
        <f>J173/6</f>
        <v>2674.9166666666665</v>
      </c>
    </row>
    <row r="175" spans="1:14" ht="16" thickTop="1" x14ac:dyDescent="0.2"/>
    <row r="176" spans="1:14" x14ac:dyDescent="0.2">
      <c r="A176" s="4" t="s">
        <v>14</v>
      </c>
      <c r="E176">
        <f>SUM(E100:E158)</f>
        <v>17</v>
      </c>
      <c r="F176">
        <f t="shared" ref="F176:I176" si="10">SUM(F100:F158)</f>
        <v>18</v>
      </c>
      <c r="G176">
        <f t="shared" si="10"/>
        <v>16</v>
      </c>
      <c r="H176">
        <f t="shared" si="10"/>
        <v>18</v>
      </c>
      <c r="I176">
        <f t="shared" si="10"/>
        <v>18</v>
      </c>
      <c r="J176">
        <f>SUM(E176:I176)</f>
        <v>87</v>
      </c>
    </row>
    <row r="177" spans="2:10" x14ac:dyDescent="0.2">
      <c r="B177" t="s">
        <v>11</v>
      </c>
      <c r="E177" s="7">
        <v>164.25</v>
      </c>
      <c r="F177" s="7">
        <v>96.25</v>
      </c>
      <c r="G177" s="7">
        <v>164.25</v>
      </c>
      <c r="H177" s="7">
        <v>96.25</v>
      </c>
      <c r="I177" s="7">
        <v>164.25</v>
      </c>
    </row>
    <row r="178" spans="2:10" x14ac:dyDescent="0.2">
      <c r="E178" s="3">
        <f>E176*E177</f>
        <v>2792.25</v>
      </c>
      <c r="F178" s="3">
        <f t="shared" ref="F178:I178" si="11">F176*F177</f>
        <v>1732.5</v>
      </c>
      <c r="G178" s="3">
        <f t="shared" si="11"/>
        <v>2628</v>
      </c>
      <c r="H178" s="3">
        <f t="shared" si="11"/>
        <v>1732.5</v>
      </c>
      <c r="I178" s="3">
        <f t="shared" si="11"/>
        <v>2956.5</v>
      </c>
      <c r="J178" s="3">
        <f>SUM(E178:I178)</f>
        <v>11841.75</v>
      </c>
    </row>
    <row r="179" spans="2:10" ht="16" thickBot="1" x14ac:dyDescent="0.25">
      <c r="B179" s="4" t="s">
        <v>13</v>
      </c>
      <c r="J179" s="11">
        <f>J178/6</f>
        <v>1973.625</v>
      </c>
    </row>
    <row r="180" spans="2:10" ht="16" thickTop="1" x14ac:dyDescent="0.2"/>
  </sheetData>
  <pageMargins left="0.70866141732283472" right="0.70866141732283472" top="0.39370078740157483" bottom="0.39370078740157483" header="0.31496062992125984" footer="0.31496062992125984"/>
  <pageSetup paperSize="9" scale="5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Planning huur 2026</vt:lpstr>
      <vt:lpstr>'Planning huur 2026'!Afdrukbereik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Microsoft Office User</cp:lastModifiedBy>
  <cp:lastPrinted>2020-02-24T13:59:25Z</cp:lastPrinted>
  <dcterms:created xsi:type="dcterms:W3CDTF">2018-01-29T10:06:01Z</dcterms:created>
  <dcterms:modified xsi:type="dcterms:W3CDTF">2026-01-09T15:32:10Z</dcterms:modified>
</cp:coreProperties>
</file>